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Technical Insulation - General Folder\EOF, List Price and Job Calculators\Pricing and Job Calculators\"/>
    </mc:Choice>
  </mc:AlternateContent>
  <xr:revisionPtr revIDLastSave="0" documentId="13_ncr:1_{07BCFB07-F040-4573-B12E-DCEFB50A395D}" xr6:coauthVersionLast="47" xr6:coauthVersionMax="47" xr10:uidLastSave="{00000000-0000-0000-0000-000000000000}"/>
  <workbookProtection workbookAlgorithmName="SHA-512" workbookHashValue="eHB513WiQ92Ys2c+xyfpOgjePxX6DkkBBIWQpql3eAJX9MXucGalXlJ4e6tgb2ON8SIFZMH9PCuwGix9UZSgTw==" workbookSaltValue="N+eOr2CTzfWCTTdfIJ40xg==" workbookSpinCount="100000" lockStructure="1"/>
  <bookViews>
    <workbookView xWindow="-108" yWindow="-108" windowWidth="23256" windowHeight="13896" xr2:uid="{2FDC8F7A-D764-45E9-AB17-0E84C008C047}"/>
  </bookViews>
  <sheets>
    <sheet name="US Pipe ASJ MAX" sheetId="3" r:id="rId1"/>
    <sheet name="US No Wrap" sheetId="4" state="hidden" r:id="rId2"/>
    <sheet name="US Flexwrap for Pipe and Tank" sheetId="5" r:id="rId3"/>
  </sheets>
  <definedNames>
    <definedName name="_xlnm.Print_Area" localSheetId="2">'US Flexwrap for Pipe and Tank'!$F$1:$O$17</definedName>
    <definedName name="_xlnm.Print_Area" localSheetId="0">'US Pipe ASJ MAX'!$X$1:$AU$53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J15" i="5"/>
  <c r="H15" i="5"/>
  <c r="J11" i="5"/>
  <c r="J12" i="5"/>
  <c r="J13" i="5"/>
  <c r="J14" i="5"/>
  <c r="J16" i="5"/>
  <c r="J17" i="5"/>
  <c r="AG52" i="3" l="1"/>
  <c r="AG51" i="3"/>
  <c r="AG50" i="3"/>
  <c r="AG49" i="3"/>
  <c r="AG48" i="3"/>
  <c r="AG46" i="3"/>
  <c r="AG45" i="3"/>
  <c r="AG44" i="3"/>
  <c r="AG43" i="3"/>
  <c r="AG42" i="3"/>
  <c r="AF53" i="3"/>
  <c r="AF51" i="3"/>
  <c r="AF50" i="3"/>
  <c r="AF48" i="3"/>
  <c r="AF47" i="3"/>
  <c r="AF46" i="3"/>
  <c r="AF44" i="3"/>
  <c r="AF43" i="3"/>
  <c r="AE52" i="3"/>
  <c r="AE51" i="3"/>
  <c r="AE50" i="3"/>
  <c r="AE49" i="3"/>
  <c r="AE46" i="3"/>
  <c r="AE44" i="3"/>
  <c r="AD52" i="3"/>
  <c r="AD51" i="3"/>
  <c r="AD48" i="3"/>
  <c r="AD44" i="3"/>
  <c r="AD46" i="3"/>
  <c r="AC52" i="3"/>
  <c r="AC51" i="3"/>
  <c r="AB52" i="3"/>
  <c r="AB51" i="3"/>
  <c r="AC48" i="3"/>
  <c r="AC46" i="3"/>
  <c r="AB42" i="3"/>
  <c r="AB43" i="3"/>
  <c r="AB44" i="3"/>
  <c r="AB45" i="3"/>
  <c r="AB46" i="3"/>
  <c r="AB47" i="3"/>
  <c r="AB48" i="3"/>
  <c r="AB49" i="3"/>
  <c r="AB50" i="3"/>
  <c r="AB53" i="3"/>
  <c r="AC42" i="3"/>
  <c r="Z11" i="3"/>
  <c r="AC43" i="3"/>
  <c r="AC44" i="3"/>
  <c r="AC45" i="3"/>
  <c r="AC47" i="3"/>
  <c r="AC49" i="3"/>
  <c r="AC50" i="3"/>
  <c r="AC53" i="3"/>
  <c r="AD42" i="3"/>
  <c r="AD43" i="3"/>
  <c r="AD45" i="3"/>
  <c r="AD49" i="3"/>
  <c r="AD50" i="3"/>
  <c r="AD53" i="3"/>
  <c r="AE42" i="3"/>
  <c r="AE43" i="3"/>
  <c r="AE45" i="3"/>
  <c r="AE47" i="3"/>
  <c r="AE48" i="3"/>
  <c r="AE53" i="3"/>
  <c r="AF42" i="3"/>
  <c r="AF45" i="3"/>
  <c r="AF49" i="3"/>
  <c r="AF52" i="3"/>
  <c r="AG47" i="3"/>
  <c r="H12" i="5" l="1"/>
  <c r="H13" i="5"/>
  <c r="H14" i="5"/>
  <c r="H16" i="5"/>
  <c r="H17" i="5"/>
  <c r="H11" i="5"/>
  <c r="G12" i="5"/>
  <c r="G13" i="5"/>
  <c r="G14" i="5"/>
  <c r="G16" i="5"/>
  <c r="G17" i="5"/>
  <c r="G11" i="5"/>
  <c r="AM17" i="3" l="1"/>
  <c r="AN22" i="3"/>
  <c r="AO22" i="3"/>
  <c r="AP22" i="3"/>
  <c r="AQ22" i="3"/>
  <c r="AR22" i="3"/>
  <c r="AS22" i="3"/>
  <c r="AT22" i="3"/>
  <c r="AU22" i="3"/>
  <c r="AN21" i="3"/>
  <c r="AO21" i="3"/>
  <c r="AP21" i="3"/>
  <c r="AQ21" i="3"/>
  <c r="AR21" i="3"/>
  <c r="AS21" i="3"/>
  <c r="AT21" i="3"/>
  <c r="AU21" i="3"/>
  <c r="AN20" i="3"/>
  <c r="AO20" i="3"/>
  <c r="AP20" i="3"/>
  <c r="AQ20" i="3"/>
  <c r="AR20" i="3"/>
  <c r="AS20" i="3"/>
  <c r="AT20" i="3"/>
  <c r="AU20" i="3"/>
  <c r="AN19" i="3"/>
  <c r="AO19" i="3"/>
  <c r="AP19" i="3"/>
  <c r="AQ19" i="3"/>
  <c r="AR19" i="3"/>
  <c r="AS19" i="3"/>
  <c r="AT19" i="3"/>
  <c r="AU19" i="3"/>
  <c r="AN18" i="3"/>
  <c r="AO18" i="3"/>
  <c r="AP18" i="3"/>
  <c r="AQ18" i="3"/>
  <c r="AR18" i="3"/>
  <c r="AS18" i="3"/>
  <c r="AT18" i="3"/>
  <c r="AU18" i="3"/>
  <c r="AM16" i="3"/>
  <c r="AN16" i="3"/>
  <c r="AO16" i="3"/>
  <c r="AP16" i="3"/>
  <c r="AQ16" i="3"/>
  <c r="AR16" i="3"/>
  <c r="AS16" i="3"/>
  <c r="AT16" i="3"/>
  <c r="AU16" i="3"/>
  <c r="AC28" i="3" l="1"/>
  <c r="AC27" i="3"/>
  <c r="AC26" i="3"/>
  <c r="AC25" i="3"/>
  <c r="AC24" i="3"/>
  <c r="I17" i="5" l="1"/>
  <c r="I16" i="5"/>
  <c r="I14" i="5"/>
  <c r="I13" i="5"/>
  <c r="F13" i="5"/>
  <c r="I12" i="5"/>
  <c r="I11" i="5"/>
  <c r="AA48" i="4" l="1"/>
  <c r="Z48" i="4"/>
  <c r="Y48" i="4"/>
  <c r="X48" i="4"/>
  <c r="W48" i="4"/>
  <c r="V48" i="4"/>
  <c r="U48" i="4"/>
  <c r="T48" i="4"/>
  <c r="S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AA45" i="4"/>
  <c r="Z45" i="4"/>
  <c r="Y45" i="4"/>
  <c r="X45" i="4"/>
  <c r="W45" i="4"/>
  <c r="V45" i="4"/>
  <c r="U45" i="4"/>
  <c r="T45" i="4"/>
  <c r="S45" i="4"/>
  <c r="AA44" i="4"/>
  <c r="Z44" i="4"/>
  <c r="Y44" i="4"/>
  <c r="X44" i="4"/>
  <c r="W44" i="4"/>
  <c r="V44" i="4"/>
  <c r="U44" i="4"/>
  <c r="T44" i="4"/>
  <c r="S44" i="4"/>
  <c r="AA43" i="4"/>
  <c r="Z43" i="4"/>
  <c r="Y43" i="4"/>
  <c r="X43" i="4"/>
  <c r="W43" i="4"/>
  <c r="V43" i="4"/>
  <c r="U43" i="4"/>
  <c r="T43" i="4"/>
  <c r="S43" i="4"/>
  <c r="AA42" i="4"/>
  <c r="Z42" i="4"/>
  <c r="Y42" i="4"/>
  <c r="X42" i="4"/>
  <c r="W42" i="4"/>
  <c r="V42" i="4"/>
  <c r="U42" i="4"/>
  <c r="T42" i="4"/>
  <c r="S42" i="4"/>
  <c r="AA41" i="4"/>
  <c r="Z41" i="4"/>
  <c r="Y41" i="4"/>
  <c r="X41" i="4"/>
  <c r="W41" i="4"/>
  <c r="V41" i="4"/>
  <c r="U41" i="4"/>
  <c r="T41" i="4"/>
  <c r="S41" i="4"/>
  <c r="AA40" i="4"/>
  <c r="Z40" i="4"/>
  <c r="Y40" i="4"/>
  <c r="X40" i="4"/>
  <c r="W40" i="4"/>
  <c r="V40" i="4"/>
  <c r="U40" i="4"/>
  <c r="T40" i="4"/>
  <c r="S40" i="4"/>
  <c r="AA39" i="4"/>
  <c r="Z39" i="4"/>
  <c r="Y39" i="4"/>
  <c r="X39" i="4"/>
  <c r="W39" i="4"/>
  <c r="V39" i="4"/>
  <c r="U39" i="4"/>
  <c r="T39" i="4"/>
  <c r="S39" i="4"/>
  <c r="AA38" i="4"/>
  <c r="Z38" i="4"/>
  <c r="Y38" i="4"/>
  <c r="X38" i="4"/>
  <c r="W38" i="4"/>
  <c r="V38" i="4"/>
  <c r="U38" i="4"/>
  <c r="T38" i="4"/>
  <c r="S38" i="4"/>
  <c r="AA37" i="4"/>
  <c r="Z37" i="4"/>
  <c r="Y37" i="4"/>
  <c r="X37" i="4"/>
  <c r="W37" i="4"/>
  <c r="V37" i="4"/>
  <c r="U37" i="4"/>
  <c r="T37" i="4"/>
  <c r="S37" i="4"/>
  <c r="AA36" i="4"/>
  <c r="Z36" i="4"/>
  <c r="Y36" i="4"/>
  <c r="X36" i="4"/>
  <c r="W36" i="4"/>
  <c r="V36" i="4"/>
  <c r="U36" i="4"/>
  <c r="T36" i="4"/>
  <c r="S36" i="4"/>
  <c r="AA35" i="4"/>
  <c r="Z35" i="4"/>
  <c r="Y35" i="4"/>
  <c r="X35" i="4"/>
  <c r="W35" i="4"/>
  <c r="V35" i="4"/>
  <c r="U35" i="4"/>
  <c r="T35" i="4"/>
  <c r="S35" i="4"/>
  <c r="AA34" i="4"/>
  <c r="Z34" i="4"/>
  <c r="Y34" i="4"/>
  <c r="X34" i="4"/>
  <c r="W34" i="4"/>
  <c r="V34" i="4"/>
  <c r="U34" i="4"/>
  <c r="T34" i="4"/>
  <c r="S34" i="4"/>
  <c r="AA33" i="4"/>
  <c r="Z33" i="4"/>
  <c r="Y33" i="4"/>
  <c r="X33" i="4"/>
  <c r="W33" i="4"/>
  <c r="V33" i="4"/>
  <c r="U33" i="4"/>
  <c r="T33" i="4"/>
  <c r="S33" i="4"/>
  <c r="AA32" i="4"/>
  <c r="Z32" i="4"/>
  <c r="Y32" i="4"/>
  <c r="X32" i="4"/>
  <c r="W32" i="4"/>
  <c r="V32" i="4"/>
  <c r="U32" i="4"/>
  <c r="T32" i="4"/>
  <c r="S32" i="4"/>
  <c r="AA31" i="4"/>
  <c r="Z31" i="4"/>
  <c r="Y31" i="4"/>
  <c r="X31" i="4"/>
  <c r="W31" i="4"/>
  <c r="V31" i="4"/>
  <c r="U31" i="4"/>
  <c r="T31" i="4"/>
  <c r="S31" i="4"/>
  <c r="AA30" i="4"/>
  <c r="Z30" i="4"/>
  <c r="Y30" i="4"/>
  <c r="X30" i="4"/>
  <c r="W30" i="4"/>
  <c r="V30" i="4"/>
  <c r="U30" i="4"/>
  <c r="T30" i="4"/>
  <c r="S30" i="4"/>
  <c r="AA29" i="4"/>
  <c r="Z29" i="4"/>
  <c r="Y29" i="4"/>
  <c r="X29" i="4"/>
  <c r="W29" i="4"/>
  <c r="V29" i="4"/>
  <c r="U29" i="4"/>
  <c r="T29" i="4"/>
  <c r="S29" i="4"/>
  <c r="AA28" i="4"/>
  <c r="Z28" i="4"/>
  <c r="Y28" i="4"/>
  <c r="X28" i="4"/>
  <c r="W28" i="4"/>
  <c r="V28" i="4"/>
  <c r="U28" i="4"/>
  <c r="T28" i="4"/>
  <c r="S28" i="4"/>
  <c r="AA27" i="4"/>
  <c r="Z27" i="4"/>
  <c r="Y27" i="4"/>
  <c r="X27" i="4"/>
  <c r="W27" i="4"/>
  <c r="V27" i="4"/>
  <c r="U27" i="4"/>
  <c r="T27" i="4"/>
  <c r="S27" i="4"/>
  <c r="AA26" i="4"/>
  <c r="Z26" i="4"/>
  <c r="Y26" i="4"/>
  <c r="X26" i="4"/>
  <c r="W26" i="4"/>
  <c r="V26" i="4"/>
  <c r="U26" i="4"/>
  <c r="T26" i="4"/>
  <c r="S26" i="4"/>
  <c r="AA25" i="4"/>
  <c r="Z25" i="4"/>
  <c r="Y25" i="4"/>
  <c r="X25" i="4"/>
  <c r="W25" i="4"/>
  <c r="V25" i="4"/>
  <c r="U25" i="4"/>
  <c r="T25" i="4"/>
  <c r="S25" i="4"/>
  <c r="AA24" i="4"/>
  <c r="Z24" i="4"/>
  <c r="Y24" i="4"/>
  <c r="X24" i="4"/>
  <c r="W24" i="4"/>
  <c r="V24" i="4"/>
  <c r="U24" i="4"/>
  <c r="T24" i="4"/>
  <c r="S24" i="4"/>
  <c r="AA23" i="4"/>
  <c r="Z23" i="4"/>
  <c r="Y23" i="4"/>
  <c r="X23" i="4"/>
  <c r="W23" i="4"/>
  <c r="V23" i="4"/>
  <c r="U23" i="4"/>
  <c r="T23" i="4"/>
  <c r="S23" i="4"/>
  <c r="AF22" i="4"/>
  <c r="AE22" i="4"/>
  <c r="AD22" i="4"/>
  <c r="AC22" i="4"/>
  <c r="AA22" i="4"/>
  <c r="Z22" i="4"/>
  <c r="Y22" i="4"/>
  <c r="X22" i="4"/>
  <c r="W22" i="4"/>
  <c r="V22" i="4"/>
  <c r="U22" i="4"/>
  <c r="T22" i="4"/>
  <c r="S22" i="4"/>
  <c r="AF21" i="4"/>
  <c r="AE21" i="4"/>
  <c r="AD21" i="4"/>
  <c r="AC21" i="4"/>
  <c r="AA21" i="4"/>
  <c r="Z21" i="4"/>
  <c r="Y21" i="4"/>
  <c r="X21" i="4"/>
  <c r="W21" i="4"/>
  <c r="V21" i="4"/>
  <c r="U21" i="4"/>
  <c r="T21" i="4"/>
  <c r="S21" i="4"/>
  <c r="AF20" i="4"/>
  <c r="AE20" i="4"/>
  <c r="AD20" i="4"/>
  <c r="AC20" i="4"/>
  <c r="AA20" i="4"/>
  <c r="Z20" i="4"/>
  <c r="Y20" i="4"/>
  <c r="X20" i="4"/>
  <c r="W20" i="4"/>
  <c r="V20" i="4"/>
  <c r="U20" i="4"/>
  <c r="T20" i="4"/>
  <c r="S20" i="4"/>
  <c r="AF19" i="4"/>
  <c r="AE19" i="4"/>
  <c r="AD19" i="4"/>
  <c r="AC19" i="4"/>
  <c r="AA19" i="4"/>
  <c r="Z19" i="4"/>
  <c r="Y19" i="4"/>
  <c r="X19" i="4"/>
  <c r="W19" i="4"/>
  <c r="V19" i="4"/>
  <c r="U19" i="4"/>
  <c r="T19" i="4"/>
  <c r="S19" i="4"/>
  <c r="AF18" i="4"/>
  <c r="AE18" i="4"/>
  <c r="AD18" i="4"/>
  <c r="AC18" i="4"/>
  <c r="AA18" i="4"/>
  <c r="Z18" i="4"/>
  <c r="Y18" i="4"/>
  <c r="X18" i="4"/>
  <c r="W18" i="4"/>
  <c r="V18" i="4"/>
  <c r="U18" i="4"/>
  <c r="T18" i="4"/>
  <c r="S18" i="4"/>
  <c r="AF17" i="4"/>
  <c r="AE17" i="4"/>
  <c r="AD17" i="4"/>
  <c r="AC17" i="4"/>
  <c r="AA17" i="4"/>
  <c r="Z17" i="4"/>
  <c r="Y17" i="4"/>
  <c r="X17" i="4"/>
  <c r="W17" i="4"/>
  <c r="V17" i="4"/>
  <c r="U17" i="4"/>
  <c r="T17" i="4"/>
  <c r="S17" i="4"/>
  <c r="AF16" i="4"/>
  <c r="AE16" i="4"/>
  <c r="AD16" i="4"/>
  <c r="AC16" i="4"/>
  <c r="AA16" i="4"/>
  <c r="Z16" i="4"/>
  <c r="Y16" i="4"/>
  <c r="X16" i="4"/>
  <c r="W16" i="4"/>
  <c r="V16" i="4"/>
  <c r="U16" i="4"/>
  <c r="T16" i="4"/>
  <c r="S16" i="4"/>
  <c r="AF15" i="4"/>
  <c r="AE15" i="4"/>
  <c r="AD15" i="4"/>
  <c r="AC15" i="4"/>
  <c r="AA15" i="4"/>
  <c r="Z15" i="4"/>
  <c r="Y15" i="4"/>
  <c r="X15" i="4"/>
  <c r="W15" i="4"/>
  <c r="V15" i="4"/>
  <c r="U15" i="4"/>
  <c r="T15" i="4"/>
  <c r="S15" i="4"/>
  <c r="AF14" i="4"/>
  <c r="AE14" i="4"/>
  <c r="AD14" i="4"/>
  <c r="AC14" i="4"/>
  <c r="AA14" i="4"/>
  <c r="Z14" i="4"/>
  <c r="Y14" i="4"/>
  <c r="X14" i="4"/>
  <c r="W14" i="4"/>
  <c r="V14" i="4"/>
  <c r="U14" i="4"/>
  <c r="T14" i="4"/>
  <c r="S14" i="4"/>
  <c r="AF13" i="4"/>
  <c r="AE13" i="4"/>
  <c r="AD13" i="4"/>
  <c r="AC13" i="4"/>
  <c r="AA13" i="4"/>
  <c r="Z13" i="4"/>
  <c r="Y13" i="4"/>
  <c r="X13" i="4"/>
  <c r="W13" i="4"/>
  <c r="V13" i="4"/>
  <c r="U13" i="4"/>
  <c r="T13" i="4"/>
  <c r="S13" i="4"/>
  <c r="Q13" i="4"/>
  <c r="AF12" i="4"/>
  <c r="AE12" i="4"/>
  <c r="AD12" i="4"/>
  <c r="AC12" i="4"/>
  <c r="AA12" i="4"/>
  <c r="Z12" i="4"/>
  <c r="Y12" i="4"/>
  <c r="X12" i="4"/>
  <c r="W12" i="4"/>
  <c r="V12" i="4"/>
  <c r="U12" i="4"/>
  <c r="T12" i="4"/>
  <c r="S12" i="4"/>
  <c r="AF11" i="4"/>
  <c r="AE11" i="4"/>
  <c r="AD11" i="4"/>
  <c r="AC11" i="4"/>
  <c r="AA11" i="4"/>
  <c r="Z11" i="4"/>
  <c r="Y11" i="4"/>
  <c r="X11" i="4"/>
  <c r="W11" i="4"/>
  <c r="V11" i="4"/>
  <c r="U11" i="4"/>
  <c r="T11" i="4"/>
  <c r="S11" i="4"/>
  <c r="AI53" i="3"/>
  <c r="AH53" i="3"/>
  <c r="AG53" i="3"/>
  <c r="AI52" i="3"/>
  <c r="AH52" i="3"/>
  <c r="AI51" i="3"/>
  <c r="AH51" i="3"/>
  <c r="AI50" i="3"/>
  <c r="AH50" i="3"/>
  <c r="Z50" i="3"/>
  <c r="AI49" i="3"/>
  <c r="AH49" i="3"/>
  <c r="Z49" i="3"/>
  <c r="AI48" i="3"/>
  <c r="AH48" i="3"/>
  <c r="Z48" i="3"/>
  <c r="AI47" i="3"/>
  <c r="AH47" i="3"/>
  <c r="AD47" i="3"/>
  <c r="Z47" i="3"/>
  <c r="AI46" i="3"/>
  <c r="AH46" i="3"/>
  <c r="Z46" i="3"/>
  <c r="AI45" i="3"/>
  <c r="AH45" i="3"/>
  <c r="Z45" i="3"/>
  <c r="AI44" i="3"/>
  <c r="AH44" i="3"/>
  <c r="Z44" i="3"/>
  <c r="AI43" i="3"/>
  <c r="AH43" i="3"/>
  <c r="Z43" i="3"/>
  <c r="AI42" i="3"/>
  <c r="AH42" i="3"/>
  <c r="Z42" i="3"/>
  <c r="AI41" i="3"/>
  <c r="AH41" i="3"/>
  <c r="AG41" i="3"/>
  <c r="AF41" i="3"/>
  <c r="AE41" i="3"/>
  <c r="AD41" i="3"/>
  <c r="AC41" i="3"/>
  <c r="AB41" i="3"/>
  <c r="AA41" i="3"/>
  <c r="Z41" i="3"/>
  <c r="AI40" i="3"/>
  <c r="AH40" i="3"/>
  <c r="AG40" i="3"/>
  <c r="AF40" i="3"/>
  <c r="AE40" i="3"/>
  <c r="AD40" i="3"/>
  <c r="AC40" i="3"/>
  <c r="AB40" i="3"/>
  <c r="AA40" i="3"/>
  <c r="Z40" i="3"/>
  <c r="AI39" i="3"/>
  <c r="AH39" i="3"/>
  <c r="AG39" i="3"/>
  <c r="AF39" i="3"/>
  <c r="AE39" i="3"/>
  <c r="AD39" i="3"/>
  <c r="AC39" i="3"/>
  <c r="AB39" i="3"/>
  <c r="AA39" i="3"/>
  <c r="Z39" i="3"/>
  <c r="AI38" i="3"/>
  <c r="AH38" i="3"/>
  <c r="AG38" i="3"/>
  <c r="AF38" i="3"/>
  <c r="AE38" i="3"/>
  <c r="AD38" i="3"/>
  <c r="AC38" i="3"/>
  <c r="AB38" i="3"/>
  <c r="AA38" i="3"/>
  <c r="Z38" i="3"/>
  <c r="AI37" i="3"/>
  <c r="AH37" i="3"/>
  <c r="AG37" i="3"/>
  <c r="AF37" i="3"/>
  <c r="AE37" i="3"/>
  <c r="AD37" i="3"/>
  <c r="AC37" i="3"/>
  <c r="AB37" i="3"/>
  <c r="AA37" i="3"/>
  <c r="Z37" i="3"/>
  <c r="AI36" i="3"/>
  <c r="AH36" i="3"/>
  <c r="AG36" i="3"/>
  <c r="AF36" i="3"/>
  <c r="AE36" i="3"/>
  <c r="AD36" i="3"/>
  <c r="AC36" i="3"/>
  <c r="AB36" i="3"/>
  <c r="AA36" i="3"/>
  <c r="Z36" i="3"/>
  <c r="AI35" i="3"/>
  <c r="AH35" i="3"/>
  <c r="AG35" i="3"/>
  <c r="AF35" i="3"/>
  <c r="AE35" i="3"/>
  <c r="AD35" i="3"/>
  <c r="AC35" i="3"/>
  <c r="AB35" i="3"/>
  <c r="AA35" i="3"/>
  <c r="Z35" i="3"/>
  <c r="AI34" i="3"/>
  <c r="AH34" i="3"/>
  <c r="AG34" i="3"/>
  <c r="AF34" i="3"/>
  <c r="AE34" i="3"/>
  <c r="AD34" i="3"/>
  <c r="AC34" i="3"/>
  <c r="AB34" i="3"/>
  <c r="AA34" i="3"/>
  <c r="Z34" i="3"/>
  <c r="AI33" i="3"/>
  <c r="AH33" i="3"/>
  <c r="AG33" i="3"/>
  <c r="AF33" i="3"/>
  <c r="AE33" i="3"/>
  <c r="AD33" i="3"/>
  <c r="AC33" i="3"/>
  <c r="AB33" i="3"/>
  <c r="AA33" i="3"/>
  <c r="Z33" i="3"/>
  <c r="AI32" i="3"/>
  <c r="AH32" i="3"/>
  <c r="AG32" i="3"/>
  <c r="AF32" i="3"/>
  <c r="AE32" i="3"/>
  <c r="AD32" i="3"/>
  <c r="AC32" i="3"/>
  <c r="AB32" i="3"/>
  <c r="AA32" i="3"/>
  <c r="Z32" i="3"/>
  <c r="AI31" i="3"/>
  <c r="AH31" i="3"/>
  <c r="AG31" i="3"/>
  <c r="AF31" i="3"/>
  <c r="AE31" i="3"/>
  <c r="AD31" i="3"/>
  <c r="AC31" i="3"/>
  <c r="AB31" i="3"/>
  <c r="AA31" i="3"/>
  <c r="AI30" i="3"/>
  <c r="AH30" i="3"/>
  <c r="AG30" i="3"/>
  <c r="AF30" i="3"/>
  <c r="AE30" i="3"/>
  <c r="AD30" i="3"/>
  <c r="AC30" i="3"/>
  <c r="AB30" i="3"/>
  <c r="AA30" i="3"/>
  <c r="AI29" i="3"/>
  <c r="AH29" i="3"/>
  <c r="AG29" i="3"/>
  <c r="AF29" i="3"/>
  <c r="AE29" i="3"/>
  <c r="AD29" i="3"/>
  <c r="AC29" i="3"/>
  <c r="AB29" i="3"/>
  <c r="AA29" i="3"/>
  <c r="Z29" i="3"/>
  <c r="AI28" i="3"/>
  <c r="AH28" i="3"/>
  <c r="AG28" i="3"/>
  <c r="AF28" i="3"/>
  <c r="AE28" i="3"/>
  <c r="AD28" i="3"/>
  <c r="AB28" i="3"/>
  <c r="AA28" i="3"/>
  <c r="Z28" i="3"/>
  <c r="AI27" i="3"/>
  <c r="AH27" i="3"/>
  <c r="AG27" i="3"/>
  <c r="AF27" i="3"/>
  <c r="AE27" i="3"/>
  <c r="AD27" i="3"/>
  <c r="AB27" i="3"/>
  <c r="AA27" i="3"/>
  <c r="Z27" i="3"/>
  <c r="AI26" i="3"/>
  <c r="AH26" i="3"/>
  <c r="AG26" i="3"/>
  <c r="AF26" i="3"/>
  <c r="AE26" i="3"/>
  <c r="AD26" i="3"/>
  <c r="AB26" i="3"/>
  <c r="AA26" i="3"/>
  <c r="Z26" i="3"/>
  <c r="AI25" i="3"/>
  <c r="AH25" i="3"/>
  <c r="AG25" i="3"/>
  <c r="AF25" i="3"/>
  <c r="AE25" i="3"/>
  <c r="AD25" i="3"/>
  <c r="AB25" i="3"/>
  <c r="AA25" i="3"/>
  <c r="Z25" i="3"/>
  <c r="AI24" i="3"/>
  <c r="AH24" i="3"/>
  <c r="AG24" i="3"/>
  <c r="AF24" i="3"/>
  <c r="AE24" i="3"/>
  <c r="AD24" i="3"/>
  <c r="AB24" i="3"/>
  <c r="AA24" i="3"/>
  <c r="Z24" i="3"/>
  <c r="AI23" i="3"/>
  <c r="AH23" i="3"/>
  <c r="AG23" i="3"/>
  <c r="AF23" i="3"/>
  <c r="AE23" i="3"/>
  <c r="AD23" i="3"/>
  <c r="AC23" i="3"/>
  <c r="AB23" i="3"/>
  <c r="AA23" i="3"/>
  <c r="Z23" i="3"/>
  <c r="AM22" i="3"/>
  <c r="AL22" i="3"/>
  <c r="AI22" i="3"/>
  <c r="AH22" i="3"/>
  <c r="AG22" i="3"/>
  <c r="AF22" i="3"/>
  <c r="AE22" i="3"/>
  <c r="AD22" i="3"/>
  <c r="AC22" i="3"/>
  <c r="AB22" i="3"/>
  <c r="AA22" i="3"/>
  <c r="Z22" i="3"/>
  <c r="AM21" i="3"/>
  <c r="AL21" i="3"/>
  <c r="AI21" i="3"/>
  <c r="AH21" i="3"/>
  <c r="AG21" i="3"/>
  <c r="AF21" i="3"/>
  <c r="AE21" i="3"/>
  <c r="AD21" i="3"/>
  <c r="AC21" i="3"/>
  <c r="AB21" i="3"/>
  <c r="AA21" i="3"/>
  <c r="Z21" i="3"/>
  <c r="AM20" i="3"/>
  <c r="AL20" i="3"/>
  <c r="AI20" i="3"/>
  <c r="AH20" i="3"/>
  <c r="AG20" i="3"/>
  <c r="AF20" i="3"/>
  <c r="AE20" i="3"/>
  <c r="AD20" i="3"/>
  <c r="AC20" i="3"/>
  <c r="AB20" i="3"/>
  <c r="AA20" i="3"/>
  <c r="Z20" i="3"/>
  <c r="AM19" i="3"/>
  <c r="AL19" i="3"/>
  <c r="AI19" i="3"/>
  <c r="AH19" i="3"/>
  <c r="AG19" i="3"/>
  <c r="AF19" i="3"/>
  <c r="AE19" i="3"/>
  <c r="AD19" i="3"/>
  <c r="AC19" i="3"/>
  <c r="AB19" i="3"/>
  <c r="AA19" i="3"/>
  <c r="Z19" i="3"/>
  <c r="AM18" i="3"/>
  <c r="AL18" i="3"/>
  <c r="AI18" i="3"/>
  <c r="AH18" i="3"/>
  <c r="AG18" i="3"/>
  <c r="AF18" i="3"/>
  <c r="AE18" i="3"/>
  <c r="AD18" i="3"/>
  <c r="AC18" i="3"/>
  <c r="AB18" i="3"/>
  <c r="AA18" i="3"/>
  <c r="Z18" i="3"/>
  <c r="AQ17" i="3"/>
  <c r="AP17" i="3"/>
  <c r="AO17" i="3"/>
  <c r="AN17" i="3"/>
  <c r="AL17" i="3"/>
  <c r="AI17" i="3"/>
  <c r="AH17" i="3"/>
  <c r="AG17" i="3"/>
  <c r="AF17" i="3"/>
  <c r="AE17" i="3"/>
  <c r="AD17" i="3"/>
  <c r="AC17" i="3"/>
  <c r="AB17" i="3"/>
  <c r="AA17" i="3"/>
  <c r="Z17" i="3"/>
  <c r="AL16" i="3"/>
  <c r="AI16" i="3"/>
  <c r="AH16" i="3"/>
  <c r="AG16" i="3"/>
  <c r="AF16" i="3"/>
  <c r="AE16" i="3"/>
  <c r="AD16" i="3"/>
  <c r="AC16" i="3"/>
  <c r="AB16" i="3"/>
  <c r="AA16" i="3"/>
  <c r="Z16" i="3"/>
  <c r="AQ15" i="3"/>
  <c r="AP15" i="3"/>
  <c r="AO15" i="3"/>
  <c r="AN15" i="3"/>
  <c r="AM15" i="3"/>
  <c r="AL15" i="3"/>
  <c r="AI15" i="3"/>
  <c r="AH15" i="3"/>
  <c r="AG15" i="3"/>
  <c r="AF15" i="3"/>
  <c r="AE15" i="3"/>
  <c r="AD15" i="3"/>
  <c r="AC15" i="3"/>
  <c r="AB15" i="3"/>
  <c r="AA15" i="3"/>
  <c r="Z15" i="3"/>
  <c r="AQ14" i="3"/>
  <c r="AP14" i="3"/>
  <c r="AO14" i="3"/>
  <c r="AN14" i="3"/>
  <c r="AM14" i="3"/>
  <c r="AL14" i="3"/>
  <c r="AI14" i="3"/>
  <c r="AH14" i="3"/>
  <c r="AG14" i="3"/>
  <c r="AF14" i="3"/>
  <c r="AE14" i="3"/>
  <c r="AD14" i="3"/>
  <c r="AC14" i="3"/>
  <c r="AB14" i="3"/>
  <c r="AA14" i="3"/>
  <c r="Z14" i="3"/>
  <c r="AQ13" i="3"/>
  <c r="AP13" i="3"/>
  <c r="AO13" i="3"/>
  <c r="AN13" i="3"/>
  <c r="AM13" i="3"/>
  <c r="AL13" i="3"/>
  <c r="AI13" i="3"/>
  <c r="AH13" i="3"/>
  <c r="AG13" i="3"/>
  <c r="AF13" i="3"/>
  <c r="AE13" i="3"/>
  <c r="AD13" i="3"/>
  <c r="AC13" i="3"/>
  <c r="AB13" i="3"/>
  <c r="AA13" i="3"/>
  <c r="Z13" i="3"/>
  <c r="X13" i="3"/>
  <c r="AQ12" i="3"/>
  <c r="AP12" i="3"/>
  <c r="AO12" i="3"/>
  <c r="AN12" i="3"/>
  <c r="AM12" i="3"/>
  <c r="AL12" i="3"/>
  <c r="AI12" i="3"/>
  <c r="AH12" i="3"/>
  <c r="AG12" i="3"/>
  <c r="AF12" i="3"/>
  <c r="AE12" i="3"/>
  <c r="AD12" i="3"/>
  <c r="AC12" i="3"/>
  <c r="AB12" i="3"/>
  <c r="AA12" i="3"/>
  <c r="Z12" i="3"/>
  <c r="AQ11" i="3"/>
  <c r="AP11" i="3"/>
  <c r="AN11" i="3"/>
  <c r="AM11" i="3"/>
  <c r="AL11" i="3"/>
  <c r="AI11" i="3"/>
  <c r="AH11" i="3"/>
  <c r="AG11" i="3"/>
  <c r="AF11" i="3"/>
  <c r="AE11" i="3"/>
  <c r="AD11" i="3"/>
  <c r="AC11" i="3"/>
  <c r="AB11" i="3"/>
  <c r="AA11" i="3"/>
</calcChain>
</file>

<file path=xl/sharedStrings.xml><?xml version="1.0" encoding="utf-8"?>
<sst xmlns="http://schemas.openxmlformats.org/spreadsheetml/2006/main" count="653" uniqueCount="111">
  <si>
    <t xml:space="preserve">Usage Instructions:  </t>
  </si>
  <si>
    <t>Enter Customer discount in percent in yellow box below. Prices will be updated automatically.</t>
  </si>
  <si>
    <t>If you wish to display list prices (no discount), simply enter a value of zero (0) in that field.</t>
  </si>
  <si>
    <t>Due to rounding, these $US/LF net prices might NOT exactly match</t>
  </si>
  <si>
    <t>invoice prices.  Invoice prices will ALWAYS supercede this tool.</t>
  </si>
  <si>
    <t>Discount</t>
  </si>
  <si>
    <t>Iron</t>
  </si>
  <si>
    <t>Insulation Wall Thickness</t>
  </si>
  <si>
    <t>Copper</t>
  </si>
  <si>
    <t>Copper Tubing</t>
  </si>
  <si>
    <t>I.D.</t>
  </si>
  <si>
    <t>1/2"</t>
  </si>
  <si>
    <t>1"</t>
  </si>
  <si>
    <t>1-1/2"</t>
  </si>
  <si>
    <t>2"</t>
  </si>
  <si>
    <t>2-1/2"</t>
  </si>
  <si>
    <t>3"</t>
  </si>
  <si>
    <t>3-1/2"</t>
  </si>
  <si>
    <t>4"</t>
  </si>
  <si>
    <t>4-1/2"</t>
  </si>
  <si>
    <t>5"</t>
  </si>
  <si>
    <t>O.D.</t>
  </si>
  <si>
    <t>Off List</t>
  </si>
  <si>
    <t>4 1/2"</t>
  </si>
  <si>
    <t xml:space="preserve">5" </t>
  </si>
  <si>
    <t>1/2''</t>
  </si>
  <si>
    <t/>
  </si>
  <si>
    <t>5/8"</t>
  </si>
  <si>
    <t>3/4''</t>
  </si>
  <si>
    <t>7/8"</t>
  </si>
  <si>
    <t>Multiplier</t>
  </si>
  <si>
    <t>1''</t>
  </si>
  <si>
    <t>1-1/8"</t>
  </si>
  <si>
    <t>1-1/4''</t>
  </si>
  <si>
    <t>1-3/8"</t>
  </si>
  <si>
    <t>1-1/2''</t>
  </si>
  <si>
    <t>1-5/8"</t>
  </si>
  <si>
    <t>2''</t>
  </si>
  <si>
    <t>2-1/8"</t>
  </si>
  <si>
    <t>2-1/2''</t>
  </si>
  <si>
    <t>2-5/8"</t>
  </si>
  <si>
    <t>3''</t>
  </si>
  <si>
    <t>3-1/8"</t>
  </si>
  <si>
    <t>3-1/2''</t>
  </si>
  <si>
    <t>3-5/8"</t>
  </si>
  <si>
    <t>4''</t>
  </si>
  <si>
    <t>4-1/8"</t>
  </si>
  <si>
    <t>4-1/2''</t>
  </si>
  <si>
    <t>5-1/8"</t>
  </si>
  <si>
    <t>5''</t>
  </si>
  <si>
    <t>6-1/8"</t>
  </si>
  <si>
    <t>6''</t>
  </si>
  <si>
    <t>7''</t>
  </si>
  <si>
    <t>8''</t>
  </si>
  <si>
    <t>9''</t>
  </si>
  <si>
    <t>10''</t>
  </si>
  <si>
    <t>11''</t>
  </si>
  <si>
    <t>12''</t>
  </si>
  <si>
    <t>14''</t>
  </si>
  <si>
    <t>15''</t>
  </si>
  <si>
    <t>16''</t>
  </si>
  <si>
    <t>17''</t>
  </si>
  <si>
    <t>18''</t>
  </si>
  <si>
    <t>19''</t>
  </si>
  <si>
    <t>20''</t>
  </si>
  <si>
    <t>21''</t>
  </si>
  <si>
    <t>22''</t>
  </si>
  <si>
    <t>23''</t>
  </si>
  <si>
    <t>24''</t>
  </si>
  <si>
    <t>25''</t>
  </si>
  <si>
    <t>26''</t>
  </si>
  <si>
    <t>27''</t>
  </si>
  <si>
    <t>28''</t>
  </si>
  <si>
    <t>29''</t>
  </si>
  <si>
    <t>30''</t>
  </si>
  <si>
    <t>31"</t>
  </si>
  <si>
    <t>No Wrap Fiberglas Pipe Insulatoin, USA   Effective 01/05/2015, Given Discount Entered at Left</t>
  </si>
  <si>
    <t>.5"</t>
  </si>
  <si>
    <t>1.5"</t>
  </si>
  <si>
    <t>31''</t>
  </si>
  <si>
    <t>32''</t>
  </si>
  <si>
    <t>Usage Instructions:</t>
  </si>
  <si>
    <t>Enter Customer discount in percent in bright yellow box below.   Prices will be updated automatically.</t>
  </si>
  <si>
    <t>Due to rounding, these $US/SF net prices might NOT exactly match</t>
  </si>
  <si>
    <t>Product</t>
  </si>
  <si>
    <t>ASJ Facing</t>
  </si>
  <si>
    <t>FRK Facing</t>
  </si>
  <si>
    <t>Dimensions</t>
  </si>
  <si>
    <t>List Price Per Square Foot</t>
  </si>
  <si>
    <t>32"</t>
  </si>
  <si>
    <t>33"</t>
  </si>
  <si>
    <t>34"</t>
  </si>
  <si>
    <t>35"</t>
  </si>
  <si>
    <t>36"</t>
  </si>
  <si>
    <t>FOR EDITING CELLS Y- AT</t>
  </si>
  <si>
    <t xml:space="preserve">Fiberglas Flexwrap for Pipe and Tank Wrap, USA (Effective 1/02/2024) </t>
  </si>
  <si>
    <t>1.5 X 48 X 30FT 1/RL</t>
  </si>
  <si>
    <t>2 X 48 X 26 FT 1/RL</t>
  </si>
  <si>
    <t>2.5 X 48 X 20FT 1/RL</t>
  </si>
  <si>
    <t>3 X 48 X 18FT 1/RL</t>
  </si>
  <si>
    <t>3.5 X 48 X 15FT 1/RL</t>
  </si>
  <si>
    <t>4 X 48 X 13FT 1/RL</t>
  </si>
  <si>
    <t>Mins</t>
  </si>
  <si>
    <t>Product Dimensions</t>
  </si>
  <si>
    <t>invoice prices.  Invoice prices will ALWAYS supersede this tool.</t>
  </si>
  <si>
    <t>FOR EDITING G-J</t>
  </si>
  <si>
    <t>Min Qty</t>
  </si>
  <si>
    <t>3 X 48 X 20.5FT 1/RL</t>
  </si>
  <si>
    <t>NA</t>
  </si>
  <si>
    <t>(Last Updated 4/9/2025 mmk)</t>
  </si>
  <si>
    <r>
      <t xml:space="preserve">ASJ (SSL &amp; SSL2) Fiberglas Pipe Insulation, USA   </t>
    </r>
    <r>
      <rPr>
        <b/>
        <sz val="10"/>
        <color theme="4"/>
        <rFont val="Arial"/>
        <family val="2"/>
      </rPr>
      <t>(Effective 01/06/2025 ) (Last Updated 05/28/2025 mmk)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</si>
</sst>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000"/>
    <numFmt numFmtId="166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sz val="10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Protection="1"/>
    <xf numFmtId="0" fontId="5" fillId="0" borderId="4" xfId="0" applyFont="1" applyFill="1" applyBorder="1" applyAlignment="1" applyProtection="1">
      <alignment horizontal="center"/>
    </xf>
    <xf numFmtId="164" fontId="5" fillId="3" borderId="5" xfId="2" applyNumberFormat="1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4" borderId="0" xfId="0" applyFont="1" applyFill="1" applyProtection="1"/>
    <xf numFmtId="0" fontId="5" fillId="2" borderId="4" xfId="0" applyFont="1" applyFill="1" applyBorder="1" applyAlignment="1" applyProtection="1">
      <alignment horizontal="center"/>
    </xf>
    <xf numFmtId="164" fontId="5" fillId="2" borderId="6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4" borderId="0" xfId="0" applyFill="1" applyProtection="1"/>
    <xf numFmtId="0" fontId="6" fillId="2" borderId="0" xfId="0" applyFont="1" applyFill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10" xfId="0" applyFont="1" applyFill="1" applyBorder="1" applyProtection="1"/>
    <xf numFmtId="0" fontId="5" fillId="2" borderId="1" xfId="0" applyFont="1" applyFill="1" applyBorder="1" applyAlignment="1" applyProtection="1"/>
    <xf numFmtId="0" fontId="5" fillId="0" borderId="9" xfId="0" applyFont="1" applyBorder="1" applyAlignment="1" applyProtection="1">
      <alignment horizontal="center"/>
    </xf>
    <xf numFmtId="0" fontId="5" fillId="2" borderId="2" xfId="3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44" fontId="1" fillId="0" borderId="7" xfId="1" applyFill="1" applyBorder="1" applyAlignment="1" applyProtection="1">
      <alignment horizontal="center"/>
    </xf>
    <xf numFmtId="44" fontId="2" fillId="5" borderId="7" xfId="1" applyFont="1" applyFill="1" applyBorder="1" applyAlignment="1" applyProtection="1">
      <alignment horizontal="center"/>
    </xf>
    <xf numFmtId="0" fontId="5" fillId="2" borderId="7" xfId="3" applyFont="1" applyFill="1" applyBorder="1" applyAlignment="1" applyProtection="1">
      <alignment horizontal="center"/>
    </xf>
    <xf numFmtId="44" fontId="1" fillId="5" borderId="7" xfId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165" fontId="0" fillId="4" borderId="0" xfId="0" applyNumberFormat="1" applyFill="1" applyProtection="1"/>
    <xf numFmtId="0" fontId="0" fillId="4" borderId="0" xfId="0" applyFill="1" applyAlignment="1" applyProtection="1">
      <alignment horizontal="left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44" fontId="1" fillId="0" borderId="7" xfId="1" applyFont="1" applyFill="1" applyBorder="1" applyAlignment="1" applyProtection="1">
      <alignment horizontal="center"/>
    </xf>
    <xf numFmtId="0" fontId="5" fillId="0" borderId="7" xfId="3" applyFont="1" applyFill="1" applyBorder="1" applyAlignment="1" applyProtection="1">
      <alignment horizontal="center"/>
    </xf>
    <xf numFmtId="0" fontId="5" fillId="2" borderId="15" xfId="0" applyFont="1" applyFill="1" applyBorder="1" applyProtection="1"/>
    <xf numFmtId="0" fontId="5" fillId="2" borderId="3" xfId="0" applyFont="1" applyFill="1" applyBorder="1" applyProtection="1"/>
    <xf numFmtId="0" fontId="5" fillId="2" borderId="0" xfId="0" applyFont="1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44" fontId="1" fillId="0" borderId="2" xfId="1" applyFill="1" applyBorder="1" applyAlignment="1" applyProtection="1">
      <alignment horizontal="center"/>
    </xf>
    <xf numFmtId="12" fontId="0" fillId="0" borderId="2" xfId="0" applyNumberFormat="1" applyBorder="1" applyProtection="1"/>
    <xf numFmtId="0" fontId="5" fillId="2" borderId="16" xfId="0" applyFont="1" applyFill="1" applyBorder="1" applyAlignment="1" applyProtection="1">
      <alignment horizontal="center"/>
    </xf>
    <xf numFmtId="164" fontId="5" fillId="2" borderId="17" xfId="0" applyNumberFormat="1" applyFont="1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left"/>
    </xf>
    <xf numFmtId="165" fontId="0" fillId="4" borderId="0" xfId="0" applyNumberFormat="1" applyFill="1" applyBorder="1" applyProtection="1"/>
    <xf numFmtId="12" fontId="3" fillId="0" borderId="2" xfId="0" applyNumberFormat="1" applyFont="1" applyBorder="1"/>
    <xf numFmtId="44" fontId="7" fillId="0" borderId="2" xfId="1" applyFont="1" applyFill="1" applyBorder="1"/>
    <xf numFmtId="44" fontId="7" fillId="0" borderId="2" xfId="1" applyFont="1" applyFill="1" applyBorder="1" applyAlignment="1">
      <alignment horizontal="center"/>
    </xf>
    <xf numFmtId="8" fontId="7" fillId="0" borderId="2" xfId="1" applyNumberFormat="1" applyFont="1" applyFill="1" applyBorder="1"/>
    <xf numFmtId="44" fontId="9" fillId="0" borderId="2" xfId="1" applyFont="1" applyFill="1" applyBorder="1"/>
    <xf numFmtId="44" fontId="9" fillId="0" borderId="2" xfId="1" applyFont="1" applyBorder="1" applyProtection="1"/>
    <xf numFmtId="0" fontId="10" fillId="2" borderId="0" xfId="0" applyFont="1" applyFill="1" applyProtection="1"/>
    <xf numFmtId="0" fontId="0" fillId="0" borderId="2" xfId="0" applyBorder="1" applyAlignment="1" applyProtection="1">
      <alignment horizontal="center" vertical="center"/>
    </xf>
    <xf numFmtId="12" fontId="0" fillId="0" borderId="2" xfId="0" applyNumberFormat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/>
    </xf>
    <xf numFmtId="44" fontId="7" fillId="0" borderId="2" xfId="1" applyFont="1" applyFill="1" applyBorder="1" applyAlignment="1" applyProtection="1">
      <alignment horizontal="center"/>
    </xf>
    <xf numFmtId="164" fontId="0" fillId="0" borderId="0" xfId="2" applyNumberFormat="1" applyFont="1" applyProtection="1"/>
    <xf numFmtId="10" fontId="5" fillId="3" borderId="5" xfId="2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</xf>
    <xf numFmtId="10" fontId="5" fillId="3" borderId="18" xfId="2" applyNumberFormat="1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44" fontId="1" fillId="0" borderId="0" xfId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/>
    <xf numFmtId="0" fontId="0" fillId="0" borderId="0" xfId="0" applyFill="1" applyProtection="1"/>
    <xf numFmtId="166" fontId="0" fillId="0" borderId="0" xfId="2" applyNumberFormat="1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Protection="1"/>
    <xf numFmtId="164" fontId="0" fillId="0" borderId="0" xfId="2" applyNumberFormat="1" applyFont="1" applyFill="1" applyProtection="1"/>
    <xf numFmtId="44" fontId="1" fillId="8" borderId="7" xfId="1" applyFill="1" applyBorder="1" applyAlignment="1" applyProtection="1">
      <alignment horizontal="center"/>
    </xf>
    <xf numFmtId="0" fontId="5" fillId="8" borderId="2" xfId="3" applyFont="1" applyFill="1" applyBorder="1" applyAlignment="1" applyProtection="1">
      <alignment horizontal="center"/>
    </xf>
    <xf numFmtId="0" fontId="5" fillId="8" borderId="7" xfId="3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2" fontId="5" fillId="8" borderId="2" xfId="0" applyNumberFormat="1" applyFont="1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left"/>
    </xf>
    <xf numFmtId="0" fontId="0" fillId="8" borderId="2" xfId="0" applyFill="1" applyBorder="1" applyAlignment="1" applyProtection="1">
      <alignment horizontal="center" vertical="center"/>
    </xf>
    <xf numFmtId="44" fontId="1" fillId="8" borderId="2" xfId="1" applyFill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 xr:uid="{63B06E60-0E2B-43F8-A084-79ED36A823F8}"/>
    <cellStyle name="Percent" xfId="2" builtinId="5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154940</xdr:colOff>
      <xdr:row>1</xdr:row>
      <xdr:rowOff>130810</xdr:rowOff>
    </xdr:from>
    <xdr:to>
      <xdr:col>24</xdr:col>
      <xdr:colOff>189865</xdr:colOff>
      <xdr:row>5</xdr:row>
      <xdr:rowOff>137160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907D69AE-5F77-4452-9ABE-5540C549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" y="313690"/>
          <a:ext cx="743585" cy="73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387350</xdr:colOff>
      <xdr:row>2</xdr:row>
      <xdr:rowOff>6350</xdr:rowOff>
    </xdr:from>
    <xdr:to>
      <xdr:col>32</xdr:col>
      <xdr:colOff>234950</xdr:colOff>
      <xdr:row>6</xdr:row>
      <xdr:rowOff>12700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B9FF2288-D332-479E-93EE-DBA84185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374650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25400</xdr:colOff>
      <xdr:row>2</xdr:row>
      <xdr:rowOff>107950</xdr:rowOff>
    </xdr:from>
    <xdr:to>
      <xdr:col>11</xdr:col>
      <xdr:colOff>26670</xdr:colOff>
      <xdr:row>6</xdr:row>
      <xdr:rowOff>114300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968B710A-E96A-4E76-87D9-DA4B32C0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92100"/>
          <a:ext cx="755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6B45-0ACD-4037-B886-D4B3A9BDD80F}">
  <dimension ref="A1:AV60"/>
  <sheetViews>
    <sheetView tabSelected="1" topLeftCell="W1" workbookViewId="0">
      <selection activeCell="AH5" sqref="AH5"/>
    </sheetView>
  </sheetViews>
  <sheetFormatPr defaultColWidth="10.33203125" defaultRowHeight="14.4" x14ac:dyDescent="0.3"/>
  <cols>
    <col min="1" max="1" width="6.109375" style="11" hidden="1" customWidth="1"/>
    <col min="2" max="2" width="23" style="11" hidden="1" customWidth="1"/>
    <col min="3" max="11" width="8.6640625" style="11" hidden="1" customWidth="1"/>
    <col min="12" max="12" width="7.109375" style="11" hidden="1" customWidth="1"/>
    <col min="13" max="13" width="13.6640625" style="11" hidden="1" customWidth="1"/>
    <col min="14" max="15" width="6.6640625" style="11" hidden="1" customWidth="1"/>
    <col min="16" max="21" width="7.6640625" style="11" hidden="1" customWidth="1"/>
    <col min="22" max="22" width="7.77734375" style="11" hidden="1" customWidth="1"/>
    <col min="23" max="23" width="0.21875" style="11" customWidth="1"/>
    <col min="24" max="25" width="10.33203125" style="11"/>
    <col min="26" max="26" width="8.88671875" style="11" customWidth="1"/>
    <col min="27" max="27" width="8.5546875" style="11" customWidth="1"/>
    <col min="28" max="28" width="9" style="11" customWidth="1"/>
    <col min="29" max="29" width="8.6640625" style="11" customWidth="1"/>
    <col min="30" max="34" width="8.6640625" style="11" bestFit="1" customWidth="1"/>
    <col min="35" max="35" width="8.5546875" style="11" customWidth="1"/>
    <col min="36" max="36" width="3.6640625" style="11" customWidth="1"/>
    <col min="37" max="37" width="7.44140625" style="11" bestFit="1" customWidth="1"/>
    <col min="38" max="38" width="8.33203125" style="11" customWidth="1"/>
    <col min="39" max="40" width="6.6640625" style="11" bestFit="1" customWidth="1"/>
    <col min="41" max="47" width="7.6640625" style="11" bestFit="1" customWidth="1"/>
    <col min="48" max="48" width="10.33203125" style="80"/>
    <col min="49" max="16384" width="10.33203125" style="11"/>
  </cols>
  <sheetData>
    <row r="1" spans="1:48" x14ac:dyDescent="0.3">
      <c r="X1" s="1" t="s">
        <v>0</v>
      </c>
      <c r="Y1" s="2"/>
      <c r="Z1" s="3" t="s">
        <v>1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8" x14ac:dyDescent="0.3">
      <c r="X2" s="1"/>
      <c r="Y2" s="2"/>
      <c r="Z2" s="1" t="s">
        <v>2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3"/>
      <c r="AM2" s="1"/>
      <c r="AN2" s="1"/>
      <c r="AO2" s="1"/>
      <c r="AP2" s="1"/>
      <c r="AQ2" s="1"/>
      <c r="AR2" s="1"/>
      <c r="AS2" s="1"/>
      <c r="AT2" s="1"/>
      <c r="AU2" s="1"/>
    </row>
    <row r="3" spans="1:48" x14ac:dyDescent="0.3">
      <c r="X3" s="1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8" x14ac:dyDescent="0.3">
      <c r="X4" s="1"/>
      <c r="Y4" s="2"/>
      <c r="Z4" s="4" t="s">
        <v>3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8" x14ac:dyDescent="0.3">
      <c r="X5" s="1"/>
      <c r="Y5" s="2"/>
      <c r="Z5" s="4" t="s">
        <v>4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8" x14ac:dyDescent="0.3">
      <c r="X6" s="1"/>
      <c r="Y6" s="2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8" ht="15" thickBot="1" x14ac:dyDescent="0.35">
      <c r="A7" s="67" t="s">
        <v>94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X7" s="1"/>
      <c r="Y7" s="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8" x14ac:dyDescent="0.3">
      <c r="X8" s="5" t="s">
        <v>5</v>
      </c>
      <c r="Y8" s="65" t="s">
        <v>110</v>
      </c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79"/>
      <c r="AK8" s="79"/>
      <c r="AL8" s="79"/>
      <c r="AM8" s="79"/>
      <c r="AN8" s="79"/>
      <c r="AO8" s="79"/>
      <c r="AP8" s="79"/>
      <c r="AQ8" s="79"/>
      <c r="AR8" s="16"/>
      <c r="AS8" s="1"/>
      <c r="AT8" s="1"/>
      <c r="AU8" s="1"/>
    </row>
    <row r="9" spans="1:48" x14ac:dyDescent="0.3">
      <c r="A9" s="14" t="s">
        <v>6</v>
      </c>
      <c r="B9" s="15" t="s">
        <v>7</v>
      </c>
      <c r="C9" s="16"/>
      <c r="D9" s="16"/>
      <c r="E9" s="16"/>
      <c r="F9" s="16"/>
      <c r="G9" s="16"/>
      <c r="H9" s="16"/>
      <c r="I9" s="16"/>
      <c r="J9" s="16"/>
      <c r="K9" s="17"/>
      <c r="L9" s="18" t="s">
        <v>8</v>
      </c>
      <c r="M9" s="19" t="s">
        <v>9</v>
      </c>
      <c r="N9" s="19"/>
      <c r="O9" s="19"/>
      <c r="P9" s="19"/>
      <c r="Q9" s="19"/>
      <c r="R9" s="19"/>
      <c r="S9" s="16"/>
      <c r="T9" s="16"/>
      <c r="U9" s="16"/>
      <c r="V9" s="16"/>
      <c r="X9" s="61">
        <v>0</v>
      </c>
      <c r="Y9" s="14" t="s">
        <v>6</v>
      </c>
      <c r="Z9" s="76" t="s">
        <v>7</v>
      </c>
      <c r="AA9" s="77"/>
      <c r="AB9" s="77"/>
      <c r="AC9" s="77"/>
      <c r="AD9" s="77"/>
      <c r="AE9" s="77"/>
      <c r="AF9" s="77"/>
      <c r="AG9" s="77"/>
      <c r="AH9" s="77"/>
      <c r="AI9" s="78"/>
      <c r="AJ9" s="75"/>
      <c r="AK9" s="18" t="s">
        <v>8</v>
      </c>
      <c r="AL9" s="76" t="s">
        <v>9</v>
      </c>
      <c r="AM9" s="77"/>
      <c r="AN9" s="77"/>
      <c r="AO9" s="77"/>
      <c r="AP9" s="77"/>
      <c r="AQ9" s="78"/>
      <c r="AR9" s="16"/>
      <c r="AS9" s="4"/>
      <c r="AT9" s="4"/>
      <c r="AU9" s="4"/>
      <c r="AV9" s="83"/>
    </row>
    <row r="10" spans="1:48" ht="15" thickBot="1" x14ac:dyDescent="0.35">
      <c r="A10" s="20" t="s">
        <v>10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2" t="s">
        <v>19</v>
      </c>
      <c r="K10" s="22" t="s">
        <v>20</v>
      </c>
      <c r="L10" s="23" t="s">
        <v>21</v>
      </c>
      <c r="M10" s="21" t="s">
        <v>11</v>
      </c>
      <c r="N10" s="21" t="s">
        <v>12</v>
      </c>
      <c r="O10" s="21" t="s">
        <v>13</v>
      </c>
      <c r="P10" s="21" t="s">
        <v>14</v>
      </c>
      <c r="Q10" s="21" t="s">
        <v>15</v>
      </c>
      <c r="R10" s="21" t="s">
        <v>16</v>
      </c>
      <c r="S10" s="21" t="s">
        <v>17</v>
      </c>
      <c r="T10" s="21" t="s">
        <v>18</v>
      </c>
      <c r="U10" s="22" t="s">
        <v>19</v>
      </c>
      <c r="V10" s="22" t="s">
        <v>20</v>
      </c>
      <c r="X10" s="7" t="s">
        <v>22</v>
      </c>
      <c r="Y10" s="20" t="s">
        <v>10</v>
      </c>
      <c r="Z10" s="21" t="s">
        <v>11</v>
      </c>
      <c r="AA10" s="21" t="s">
        <v>12</v>
      </c>
      <c r="AB10" s="21" t="s">
        <v>13</v>
      </c>
      <c r="AC10" s="21" t="s">
        <v>14</v>
      </c>
      <c r="AD10" s="21" t="s">
        <v>15</v>
      </c>
      <c r="AE10" s="21" t="s">
        <v>16</v>
      </c>
      <c r="AF10" s="21" t="s">
        <v>17</v>
      </c>
      <c r="AG10" s="21" t="s">
        <v>18</v>
      </c>
      <c r="AH10" s="22" t="s">
        <v>19</v>
      </c>
      <c r="AI10" s="22" t="s">
        <v>20</v>
      </c>
      <c r="AJ10" s="75"/>
      <c r="AK10" s="23" t="s">
        <v>21</v>
      </c>
      <c r="AL10" s="21" t="s">
        <v>11</v>
      </c>
      <c r="AM10" s="21" t="s">
        <v>12</v>
      </c>
      <c r="AN10" s="21" t="s">
        <v>13</v>
      </c>
      <c r="AO10" s="21" t="s">
        <v>14</v>
      </c>
      <c r="AP10" s="21" t="s">
        <v>15</v>
      </c>
      <c r="AQ10" s="21" t="s">
        <v>16</v>
      </c>
      <c r="AR10" s="21" t="s">
        <v>17</v>
      </c>
      <c r="AS10" s="21" t="s">
        <v>18</v>
      </c>
      <c r="AT10" s="21" t="s">
        <v>23</v>
      </c>
      <c r="AU10" s="21" t="s">
        <v>24</v>
      </c>
      <c r="AV10" s="83"/>
    </row>
    <row r="11" spans="1:48" ht="15" thickBot="1" x14ac:dyDescent="0.35">
      <c r="A11" s="21" t="s">
        <v>25</v>
      </c>
      <c r="B11" s="24">
        <v>2.1</v>
      </c>
      <c r="C11" s="42">
        <v>2.54</v>
      </c>
      <c r="D11" s="42">
        <v>4.82</v>
      </c>
      <c r="E11" s="42">
        <v>7.48</v>
      </c>
      <c r="F11" s="42" t="s">
        <v>26</v>
      </c>
      <c r="G11" s="42" t="s">
        <v>26</v>
      </c>
      <c r="H11" s="42" t="s">
        <v>26</v>
      </c>
      <c r="I11" s="42" t="s">
        <v>26</v>
      </c>
      <c r="J11" s="42" t="s">
        <v>26</v>
      </c>
      <c r="K11" s="42" t="s">
        <v>26</v>
      </c>
      <c r="L11" s="22" t="s">
        <v>27</v>
      </c>
      <c r="M11" s="42">
        <v>2.1</v>
      </c>
      <c r="N11" s="42">
        <v>2.54</v>
      </c>
      <c r="O11" s="42">
        <v>4.82</v>
      </c>
      <c r="P11" s="42">
        <v>7.72</v>
      </c>
      <c r="Q11" s="42" t="s">
        <v>26</v>
      </c>
      <c r="R11" s="42" t="s">
        <v>26</v>
      </c>
      <c r="S11" s="42"/>
      <c r="T11" s="42"/>
      <c r="U11" s="42"/>
      <c r="V11" s="42"/>
      <c r="X11" s="8"/>
      <c r="Y11" s="21" t="s">
        <v>25</v>
      </c>
      <c r="Z11" s="24">
        <f>IFERROR(B11-(B11*$X$9),B11)</f>
        <v>2.1</v>
      </c>
      <c r="AA11" s="24">
        <f t="shared" ref="AA11:AI28" si="0">IFERROR(C11-(C11*$X$9),C11)</f>
        <v>2.54</v>
      </c>
      <c r="AB11" s="24">
        <f t="shared" si="0"/>
        <v>4.82</v>
      </c>
      <c r="AC11" s="24">
        <f t="shared" si="0"/>
        <v>7.48</v>
      </c>
      <c r="AD11" s="24" t="str">
        <f t="shared" si="0"/>
        <v/>
      </c>
      <c r="AE11" s="24" t="str">
        <f t="shared" si="0"/>
        <v/>
      </c>
      <c r="AF11" s="24" t="str">
        <f t="shared" si="0"/>
        <v/>
      </c>
      <c r="AG11" s="24" t="str">
        <f t="shared" si="0"/>
        <v/>
      </c>
      <c r="AH11" s="24" t="str">
        <f t="shared" si="0"/>
        <v/>
      </c>
      <c r="AI11" s="24" t="str">
        <f t="shared" si="0"/>
        <v/>
      </c>
      <c r="AJ11" s="24"/>
      <c r="AK11" s="22" t="s">
        <v>27</v>
      </c>
      <c r="AL11" s="24">
        <f t="shared" ref="AL11:AQ22" si="1">IFERROR(M11-(M11*$X$9),M11)</f>
        <v>2.1</v>
      </c>
      <c r="AM11" s="24">
        <f t="shared" si="1"/>
        <v>2.54</v>
      </c>
      <c r="AN11" s="24">
        <f t="shared" si="1"/>
        <v>4.82</v>
      </c>
      <c r="AO11" s="24">
        <v>7.48</v>
      </c>
      <c r="AP11" s="24" t="str">
        <f t="shared" si="1"/>
        <v/>
      </c>
      <c r="AQ11" s="24" t="str">
        <f t="shared" si="1"/>
        <v/>
      </c>
      <c r="AR11" s="24"/>
      <c r="AS11" s="25"/>
      <c r="AT11" s="25"/>
      <c r="AU11" s="25"/>
    </row>
    <row r="12" spans="1:48" x14ac:dyDescent="0.3">
      <c r="A12" s="26" t="s">
        <v>28</v>
      </c>
      <c r="B12" s="24">
        <v>2.38</v>
      </c>
      <c r="C12" s="42">
        <v>2.78</v>
      </c>
      <c r="D12" s="42">
        <v>4.84</v>
      </c>
      <c r="E12" s="42">
        <v>7.72</v>
      </c>
      <c r="F12" s="42" t="s">
        <v>26</v>
      </c>
      <c r="G12" s="42" t="s">
        <v>26</v>
      </c>
      <c r="H12" s="42" t="s">
        <v>26</v>
      </c>
      <c r="I12" s="42" t="s">
        <v>26</v>
      </c>
      <c r="J12" s="42" t="s">
        <v>26</v>
      </c>
      <c r="K12" s="42" t="s">
        <v>26</v>
      </c>
      <c r="L12" s="22" t="s">
        <v>29</v>
      </c>
      <c r="M12" s="42">
        <v>2.1</v>
      </c>
      <c r="N12" s="42">
        <v>2.54</v>
      </c>
      <c r="O12" s="42">
        <v>4.82</v>
      </c>
      <c r="P12" s="42">
        <v>7.48</v>
      </c>
      <c r="Q12" s="42" t="s">
        <v>26</v>
      </c>
      <c r="R12" s="42" t="s">
        <v>26</v>
      </c>
      <c r="S12" s="42"/>
      <c r="T12" s="42"/>
      <c r="U12" s="42"/>
      <c r="V12" s="42"/>
      <c r="X12" s="9" t="s">
        <v>30</v>
      </c>
      <c r="Y12" s="87" t="s">
        <v>28</v>
      </c>
      <c r="Z12" s="85">
        <f t="shared" ref="Z12:AI29" si="2">IFERROR(B12-(B12*$X$9),B12)</f>
        <v>2.38</v>
      </c>
      <c r="AA12" s="85">
        <f t="shared" si="0"/>
        <v>2.78</v>
      </c>
      <c r="AB12" s="85">
        <f t="shared" si="0"/>
        <v>4.84</v>
      </c>
      <c r="AC12" s="85">
        <f t="shared" si="0"/>
        <v>7.72</v>
      </c>
      <c r="AD12" s="24" t="str">
        <f t="shared" si="0"/>
        <v/>
      </c>
      <c r="AE12" s="24" t="str">
        <f t="shared" si="0"/>
        <v/>
      </c>
      <c r="AF12" s="24" t="str">
        <f t="shared" si="0"/>
        <v/>
      </c>
      <c r="AG12" s="24" t="str">
        <f t="shared" si="0"/>
        <v/>
      </c>
      <c r="AH12" s="24" t="str">
        <f t="shared" si="0"/>
        <v/>
      </c>
      <c r="AI12" s="24" t="str">
        <f t="shared" si="0"/>
        <v/>
      </c>
      <c r="AJ12" s="24"/>
      <c r="AK12" s="88" t="s">
        <v>29</v>
      </c>
      <c r="AL12" s="85">
        <f t="shared" si="1"/>
        <v>2.1</v>
      </c>
      <c r="AM12" s="85">
        <f t="shared" si="1"/>
        <v>2.54</v>
      </c>
      <c r="AN12" s="85">
        <f t="shared" si="1"/>
        <v>4.82</v>
      </c>
      <c r="AO12" s="85">
        <f t="shared" si="1"/>
        <v>7.48</v>
      </c>
      <c r="AP12" s="24" t="str">
        <f t="shared" si="1"/>
        <v/>
      </c>
      <c r="AQ12" s="24" t="str">
        <f t="shared" si="1"/>
        <v/>
      </c>
      <c r="AR12" s="24"/>
      <c r="AS12" s="25"/>
      <c r="AT12" s="25"/>
      <c r="AU12" s="25"/>
    </row>
    <row r="13" spans="1:48" ht="15" thickBot="1" x14ac:dyDescent="0.35">
      <c r="A13" s="26" t="s">
        <v>31</v>
      </c>
      <c r="B13" s="24">
        <v>2.46</v>
      </c>
      <c r="C13" s="42">
        <v>2.98</v>
      </c>
      <c r="D13" s="42">
        <v>5.18</v>
      </c>
      <c r="E13" s="42">
        <v>8.2200000000000006</v>
      </c>
      <c r="F13" s="42" t="s">
        <v>26</v>
      </c>
      <c r="G13" s="42" t="s">
        <v>26</v>
      </c>
      <c r="H13" s="42" t="s">
        <v>26</v>
      </c>
      <c r="I13" s="42" t="s">
        <v>26</v>
      </c>
      <c r="J13" s="42" t="s">
        <v>26</v>
      </c>
      <c r="K13" s="42" t="s">
        <v>26</v>
      </c>
      <c r="L13" s="22" t="s">
        <v>32</v>
      </c>
      <c r="M13" s="42">
        <v>2.38</v>
      </c>
      <c r="N13" s="42">
        <v>2.78</v>
      </c>
      <c r="O13" s="42">
        <v>4.84</v>
      </c>
      <c r="P13" s="42">
        <v>7.72</v>
      </c>
      <c r="Q13" s="42" t="s">
        <v>26</v>
      </c>
      <c r="R13" s="42" t="s">
        <v>26</v>
      </c>
      <c r="S13" s="42"/>
      <c r="T13" s="42"/>
      <c r="U13" s="42"/>
      <c r="V13" s="42"/>
      <c r="X13" s="62">
        <f>1-X9</f>
        <v>1</v>
      </c>
      <c r="Y13" s="26" t="s">
        <v>31</v>
      </c>
      <c r="Z13" s="24">
        <f t="shared" si="2"/>
        <v>2.46</v>
      </c>
      <c r="AA13" s="24">
        <f t="shared" si="0"/>
        <v>2.98</v>
      </c>
      <c r="AB13" s="24">
        <f t="shared" si="0"/>
        <v>5.18</v>
      </c>
      <c r="AC13" s="24">
        <f t="shared" si="0"/>
        <v>8.2200000000000006</v>
      </c>
      <c r="AD13" s="24" t="str">
        <f t="shared" si="0"/>
        <v/>
      </c>
      <c r="AE13" s="24" t="str">
        <f t="shared" si="0"/>
        <v/>
      </c>
      <c r="AF13" s="24" t="str">
        <f t="shared" si="0"/>
        <v/>
      </c>
      <c r="AG13" s="24" t="str">
        <f t="shared" si="0"/>
        <v/>
      </c>
      <c r="AH13" s="24" t="str">
        <f t="shared" si="0"/>
        <v/>
      </c>
      <c r="AI13" s="24" t="str">
        <f t="shared" si="0"/>
        <v/>
      </c>
      <c r="AJ13" s="24"/>
      <c r="AK13" s="22" t="s">
        <v>32</v>
      </c>
      <c r="AL13" s="24">
        <f t="shared" si="1"/>
        <v>2.38</v>
      </c>
      <c r="AM13" s="24">
        <f t="shared" si="1"/>
        <v>2.78</v>
      </c>
      <c r="AN13" s="24">
        <f t="shared" si="1"/>
        <v>4.84</v>
      </c>
      <c r="AO13" s="24">
        <f t="shared" si="1"/>
        <v>7.72</v>
      </c>
      <c r="AP13" s="24" t="str">
        <f t="shared" si="1"/>
        <v/>
      </c>
      <c r="AQ13" s="24" t="str">
        <f t="shared" si="1"/>
        <v/>
      </c>
      <c r="AR13" s="24"/>
      <c r="AS13" s="25"/>
      <c r="AT13" s="25"/>
      <c r="AU13" s="25"/>
    </row>
    <row r="14" spans="1:48" x14ac:dyDescent="0.3">
      <c r="A14" s="21" t="s">
        <v>33</v>
      </c>
      <c r="B14" s="24">
        <v>2.62</v>
      </c>
      <c r="C14" s="42">
        <v>3.22</v>
      </c>
      <c r="D14" s="42">
        <v>5.64</v>
      </c>
      <c r="E14" s="42">
        <v>8.68</v>
      </c>
      <c r="F14" s="42" t="s">
        <v>26</v>
      </c>
      <c r="G14" s="42" t="s">
        <v>26</v>
      </c>
      <c r="H14" s="42" t="s">
        <v>26</v>
      </c>
      <c r="I14" s="42" t="s">
        <v>26</v>
      </c>
      <c r="J14" s="42" t="s">
        <v>26</v>
      </c>
      <c r="K14" s="42" t="s">
        <v>26</v>
      </c>
      <c r="L14" s="22" t="s">
        <v>34</v>
      </c>
      <c r="M14" s="42">
        <v>2.46</v>
      </c>
      <c r="N14" s="42">
        <v>2.98</v>
      </c>
      <c r="O14" s="42">
        <v>5.18</v>
      </c>
      <c r="P14" s="42">
        <v>8.2200000000000006</v>
      </c>
      <c r="Q14" s="42" t="s">
        <v>26</v>
      </c>
      <c r="R14" s="42" t="s">
        <v>26</v>
      </c>
      <c r="S14" s="42"/>
      <c r="T14" s="42"/>
      <c r="U14" s="42"/>
      <c r="V14" s="42"/>
      <c r="X14" s="12"/>
      <c r="Y14" s="86" t="s">
        <v>33</v>
      </c>
      <c r="Z14" s="85">
        <f t="shared" si="2"/>
        <v>2.62</v>
      </c>
      <c r="AA14" s="85">
        <f t="shared" si="0"/>
        <v>3.22</v>
      </c>
      <c r="AB14" s="85">
        <f t="shared" si="0"/>
        <v>5.64</v>
      </c>
      <c r="AC14" s="85">
        <f t="shared" si="0"/>
        <v>8.68</v>
      </c>
      <c r="AD14" s="24" t="str">
        <f t="shared" si="0"/>
        <v/>
      </c>
      <c r="AE14" s="24" t="str">
        <f t="shared" si="0"/>
        <v/>
      </c>
      <c r="AF14" s="24" t="str">
        <f t="shared" si="0"/>
        <v/>
      </c>
      <c r="AG14" s="24" t="str">
        <f t="shared" si="0"/>
        <v/>
      </c>
      <c r="AH14" s="24" t="str">
        <f t="shared" si="0"/>
        <v/>
      </c>
      <c r="AI14" s="24" t="str">
        <f t="shared" si="0"/>
        <v/>
      </c>
      <c r="AJ14" s="24"/>
      <c r="AK14" s="88" t="s">
        <v>34</v>
      </c>
      <c r="AL14" s="85">
        <f t="shared" si="1"/>
        <v>2.46</v>
      </c>
      <c r="AM14" s="85">
        <f t="shared" si="1"/>
        <v>2.98</v>
      </c>
      <c r="AN14" s="85">
        <f t="shared" si="1"/>
        <v>5.18</v>
      </c>
      <c r="AO14" s="85">
        <f t="shared" si="1"/>
        <v>8.2200000000000006</v>
      </c>
      <c r="AP14" s="24" t="str">
        <f t="shared" si="1"/>
        <v/>
      </c>
      <c r="AQ14" s="24" t="str">
        <f t="shared" si="1"/>
        <v/>
      </c>
      <c r="AR14" s="24"/>
      <c r="AS14" s="25"/>
      <c r="AT14" s="25"/>
      <c r="AU14" s="25"/>
    </row>
    <row r="15" spans="1:48" x14ac:dyDescent="0.3">
      <c r="A15" s="21" t="s">
        <v>35</v>
      </c>
      <c r="B15" s="24">
        <v>3.02</v>
      </c>
      <c r="C15" s="42">
        <v>3.48</v>
      </c>
      <c r="D15" s="42">
        <v>5.9</v>
      </c>
      <c r="E15" s="42">
        <v>9.06</v>
      </c>
      <c r="F15" s="52">
        <v>11.8</v>
      </c>
      <c r="G15" s="50">
        <v>13.64</v>
      </c>
      <c r="H15" s="50">
        <v>19.2</v>
      </c>
      <c r="I15" s="50">
        <v>20.86</v>
      </c>
      <c r="J15" s="50">
        <v>25.54</v>
      </c>
      <c r="K15" s="50">
        <v>26</v>
      </c>
      <c r="L15" s="22" t="s">
        <v>36</v>
      </c>
      <c r="M15" s="42">
        <v>2.62</v>
      </c>
      <c r="N15" s="42">
        <v>3.22</v>
      </c>
      <c r="O15" s="42">
        <v>5.64</v>
      </c>
      <c r="P15" s="42">
        <v>8.68</v>
      </c>
      <c r="Q15" s="42" t="s">
        <v>26</v>
      </c>
      <c r="R15" s="42" t="s">
        <v>26</v>
      </c>
      <c r="S15" s="42"/>
      <c r="T15" s="42"/>
      <c r="U15" s="42"/>
      <c r="V15" s="42"/>
      <c r="X15" s="12"/>
      <c r="Y15" s="21" t="s">
        <v>35</v>
      </c>
      <c r="Z15" s="24">
        <f t="shared" si="2"/>
        <v>3.02</v>
      </c>
      <c r="AA15" s="24">
        <f t="shared" si="0"/>
        <v>3.48</v>
      </c>
      <c r="AB15" s="24">
        <f t="shared" si="0"/>
        <v>5.9</v>
      </c>
      <c r="AC15" s="24">
        <f t="shared" si="0"/>
        <v>9.06</v>
      </c>
      <c r="AD15" s="24">
        <f t="shared" si="0"/>
        <v>11.8</v>
      </c>
      <c r="AE15" s="24">
        <f t="shared" si="0"/>
        <v>13.64</v>
      </c>
      <c r="AF15" s="24">
        <f t="shared" si="0"/>
        <v>19.2</v>
      </c>
      <c r="AG15" s="24">
        <f t="shared" si="0"/>
        <v>20.86</v>
      </c>
      <c r="AH15" s="24">
        <f t="shared" si="0"/>
        <v>25.54</v>
      </c>
      <c r="AI15" s="24">
        <f t="shared" si="0"/>
        <v>26</v>
      </c>
      <c r="AJ15" s="24"/>
      <c r="AK15" s="22" t="s">
        <v>36</v>
      </c>
      <c r="AL15" s="24">
        <f t="shared" si="1"/>
        <v>2.62</v>
      </c>
      <c r="AM15" s="24">
        <f t="shared" si="1"/>
        <v>3.22</v>
      </c>
      <c r="AN15" s="24">
        <f t="shared" si="1"/>
        <v>5.64</v>
      </c>
      <c r="AO15" s="24">
        <f t="shared" si="1"/>
        <v>8.68</v>
      </c>
      <c r="AP15" s="24" t="str">
        <f t="shared" si="1"/>
        <v/>
      </c>
      <c r="AQ15" s="24" t="str">
        <f t="shared" si="1"/>
        <v/>
      </c>
      <c r="AR15" s="24"/>
      <c r="AS15" s="25"/>
      <c r="AT15" s="25"/>
      <c r="AU15" s="25"/>
    </row>
    <row r="16" spans="1:48" x14ac:dyDescent="0.3">
      <c r="A16" s="21" t="s">
        <v>37</v>
      </c>
      <c r="B16" s="24">
        <v>3.22</v>
      </c>
      <c r="C16" s="42">
        <v>3.76</v>
      </c>
      <c r="D16" s="42">
        <v>6.5</v>
      </c>
      <c r="E16" s="42">
        <v>9.5399999999999991</v>
      </c>
      <c r="F16" s="50">
        <v>11.04</v>
      </c>
      <c r="G16" s="51">
        <v>14.64</v>
      </c>
      <c r="H16" s="50">
        <v>19.34</v>
      </c>
      <c r="I16" s="50">
        <v>21.78</v>
      </c>
      <c r="J16" s="50">
        <v>25.72</v>
      </c>
      <c r="K16" s="50">
        <v>28.2</v>
      </c>
      <c r="L16" s="22" t="s">
        <v>38</v>
      </c>
      <c r="M16" s="42">
        <v>3.22</v>
      </c>
      <c r="N16" s="42">
        <v>3.76</v>
      </c>
      <c r="O16" s="42">
        <v>6.5</v>
      </c>
      <c r="P16" s="42">
        <v>9.5399999999999991</v>
      </c>
      <c r="Q16" s="50">
        <v>11.96</v>
      </c>
      <c r="R16" s="50">
        <v>15.12</v>
      </c>
      <c r="S16" s="50">
        <v>19.88</v>
      </c>
      <c r="T16" s="50">
        <v>22.34</v>
      </c>
      <c r="U16" s="50">
        <v>26.86</v>
      </c>
      <c r="V16" s="50">
        <v>29.5</v>
      </c>
      <c r="X16" s="12"/>
      <c r="Y16" s="86" t="s">
        <v>37</v>
      </c>
      <c r="Z16" s="85">
        <f t="shared" si="2"/>
        <v>3.22</v>
      </c>
      <c r="AA16" s="85">
        <f t="shared" si="0"/>
        <v>3.76</v>
      </c>
      <c r="AB16" s="85">
        <f t="shared" si="0"/>
        <v>6.5</v>
      </c>
      <c r="AC16" s="85">
        <f t="shared" si="0"/>
        <v>9.5399999999999991</v>
      </c>
      <c r="AD16" s="85">
        <f t="shared" si="0"/>
        <v>11.04</v>
      </c>
      <c r="AE16" s="85">
        <f t="shared" si="0"/>
        <v>14.64</v>
      </c>
      <c r="AF16" s="85">
        <f t="shared" si="0"/>
        <v>19.34</v>
      </c>
      <c r="AG16" s="85">
        <f t="shared" si="0"/>
        <v>21.78</v>
      </c>
      <c r="AH16" s="85">
        <f t="shared" si="0"/>
        <v>25.72</v>
      </c>
      <c r="AI16" s="85">
        <f t="shared" si="0"/>
        <v>28.2</v>
      </c>
      <c r="AJ16" s="24"/>
      <c r="AK16" s="88" t="s">
        <v>38</v>
      </c>
      <c r="AL16" s="85">
        <f t="shared" si="1"/>
        <v>3.22</v>
      </c>
      <c r="AM16" s="85">
        <f t="shared" ref="AM16" si="3">IFERROR(N16-(N16*$X$9),N16)</f>
        <v>3.76</v>
      </c>
      <c r="AN16" s="85">
        <f t="shared" ref="AN16" si="4">IFERROR(O16-(O16*$X$9),O16)</f>
        <v>6.5</v>
      </c>
      <c r="AO16" s="85">
        <f t="shared" ref="AO16" si="5">IFERROR(P16-(P16*$X$9),P16)</f>
        <v>9.5399999999999991</v>
      </c>
      <c r="AP16" s="85">
        <f t="shared" ref="AP16" si="6">IFERROR(Q16-(Q16*$X$9),Q16)</f>
        <v>11.96</v>
      </c>
      <c r="AQ16" s="85">
        <f t="shared" ref="AQ16" si="7">IFERROR(R16-(R16*$X$9),R16)</f>
        <v>15.12</v>
      </c>
      <c r="AR16" s="85">
        <f t="shared" ref="AR16" si="8">IFERROR(S16-(S16*$X$9),S16)</f>
        <v>19.88</v>
      </c>
      <c r="AS16" s="85">
        <f t="shared" ref="AS16" si="9">IFERROR(T16-(T16*$X$9),T16)</f>
        <v>22.34</v>
      </c>
      <c r="AT16" s="85">
        <f t="shared" ref="AT16" si="10">IFERROR(U16-(U16*$X$9),U16)</f>
        <v>26.86</v>
      </c>
      <c r="AU16" s="85">
        <f t="shared" ref="AU16" si="11">IFERROR(V16-(V16*$X$9),V16)</f>
        <v>29.5</v>
      </c>
    </row>
    <row r="17" spans="1:47" x14ac:dyDescent="0.3">
      <c r="A17" s="21" t="s">
        <v>39</v>
      </c>
      <c r="B17" s="24">
        <v>3.36</v>
      </c>
      <c r="C17" s="42">
        <v>4.28</v>
      </c>
      <c r="D17" s="42">
        <v>6.98</v>
      </c>
      <c r="E17" s="42">
        <v>10.28</v>
      </c>
      <c r="F17" s="50">
        <v>12.7</v>
      </c>
      <c r="G17" s="50">
        <v>15.72</v>
      </c>
      <c r="H17" s="50">
        <v>20.46</v>
      </c>
      <c r="I17" s="50">
        <v>22.64</v>
      </c>
      <c r="J17" s="50">
        <v>27.2</v>
      </c>
      <c r="K17" s="50">
        <v>31</v>
      </c>
      <c r="L17" s="22" t="s">
        <v>40</v>
      </c>
      <c r="M17" s="42">
        <v>3.36</v>
      </c>
      <c r="N17" s="42">
        <v>4.28</v>
      </c>
      <c r="O17" s="42">
        <v>6.98</v>
      </c>
      <c r="P17" s="42">
        <v>10.28</v>
      </c>
      <c r="Q17" s="42" t="s">
        <v>26</v>
      </c>
      <c r="R17" s="42" t="s">
        <v>26</v>
      </c>
      <c r="S17" s="42"/>
      <c r="T17" s="42"/>
      <c r="U17" s="42"/>
      <c r="V17" s="42"/>
      <c r="X17" s="12"/>
      <c r="Y17" s="21" t="s">
        <v>39</v>
      </c>
      <c r="Z17" s="24">
        <f t="shared" si="2"/>
        <v>3.36</v>
      </c>
      <c r="AA17" s="24">
        <f t="shared" si="0"/>
        <v>4.28</v>
      </c>
      <c r="AB17" s="24">
        <f t="shared" si="0"/>
        <v>6.98</v>
      </c>
      <c r="AC17" s="24">
        <f t="shared" si="0"/>
        <v>10.28</v>
      </c>
      <c r="AD17" s="24">
        <f t="shared" si="0"/>
        <v>12.7</v>
      </c>
      <c r="AE17" s="24">
        <f t="shared" si="0"/>
        <v>15.72</v>
      </c>
      <c r="AF17" s="24">
        <f t="shared" si="0"/>
        <v>20.46</v>
      </c>
      <c r="AG17" s="24">
        <f t="shared" si="0"/>
        <v>22.64</v>
      </c>
      <c r="AH17" s="24">
        <f t="shared" si="0"/>
        <v>27.2</v>
      </c>
      <c r="AI17" s="24">
        <f t="shared" si="0"/>
        <v>31</v>
      </c>
      <c r="AJ17" s="24"/>
      <c r="AK17" s="22" t="s">
        <v>40</v>
      </c>
      <c r="AL17" s="24">
        <f t="shared" si="1"/>
        <v>3.36</v>
      </c>
      <c r="AM17" s="24">
        <f>IFERROR(N17-(N17*$X$9),N17)</f>
        <v>4.28</v>
      </c>
      <c r="AN17" s="24">
        <f t="shared" si="1"/>
        <v>6.98</v>
      </c>
      <c r="AO17" s="24">
        <f t="shared" si="1"/>
        <v>10.28</v>
      </c>
      <c r="AP17" s="24" t="str">
        <f t="shared" si="1"/>
        <v/>
      </c>
      <c r="AQ17" s="24" t="str">
        <f t="shared" si="1"/>
        <v/>
      </c>
      <c r="AR17" s="27"/>
      <c r="AS17" s="27"/>
      <c r="AT17" s="27"/>
      <c r="AU17" s="27"/>
    </row>
    <row r="18" spans="1:47" x14ac:dyDescent="0.3">
      <c r="A18" s="21" t="s">
        <v>41</v>
      </c>
      <c r="B18" s="24" t="s">
        <v>26</v>
      </c>
      <c r="C18" s="42">
        <v>4.58</v>
      </c>
      <c r="D18" s="42">
        <v>7.3</v>
      </c>
      <c r="E18" s="42">
        <v>10.9</v>
      </c>
      <c r="F18" s="50">
        <v>13.38</v>
      </c>
      <c r="G18" s="51">
        <v>16.2</v>
      </c>
      <c r="H18" s="50">
        <v>20.86</v>
      </c>
      <c r="I18" s="50">
        <v>29.5</v>
      </c>
      <c r="J18" s="52">
        <v>36.659999999999997</v>
      </c>
      <c r="K18" s="50">
        <v>39.200000000000003</v>
      </c>
      <c r="L18" s="28" t="s">
        <v>42</v>
      </c>
      <c r="M18" s="42" t="s">
        <v>26</v>
      </c>
      <c r="N18" s="42">
        <v>4.58</v>
      </c>
      <c r="O18" s="42">
        <v>7.3</v>
      </c>
      <c r="P18" s="42">
        <v>10.9</v>
      </c>
      <c r="Q18" s="50">
        <v>14.66</v>
      </c>
      <c r="R18" s="50">
        <v>17.78</v>
      </c>
      <c r="S18" s="50">
        <v>21.24</v>
      </c>
      <c r="T18" s="50">
        <v>29.7</v>
      </c>
      <c r="U18" s="50">
        <v>37.76</v>
      </c>
      <c r="V18" s="50">
        <v>39.799999999999997</v>
      </c>
      <c r="X18" s="12"/>
      <c r="Y18" s="86" t="s">
        <v>41</v>
      </c>
      <c r="Z18" s="24" t="str">
        <f t="shared" si="2"/>
        <v/>
      </c>
      <c r="AA18" s="85">
        <f t="shared" si="0"/>
        <v>4.58</v>
      </c>
      <c r="AB18" s="85">
        <f t="shared" si="0"/>
        <v>7.3</v>
      </c>
      <c r="AC18" s="85">
        <f t="shared" si="0"/>
        <v>10.9</v>
      </c>
      <c r="AD18" s="85">
        <f t="shared" si="0"/>
        <v>13.38</v>
      </c>
      <c r="AE18" s="85">
        <f t="shared" si="0"/>
        <v>16.2</v>
      </c>
      <c r="AF18" s="85">
        <f t="shared" si="0"/>
        <v>20.86</v>
      </c>
      <c r="AG18" s="85">
        <f t="shared" si="0"/>
        <v>29.5</v>
      </c>
      <c r="AH18" s="85">
        <f t="shared" si="0"/>
        <v>36.659999999999997</v>
      </c>
      <c r="AI18" s="85">
        <f t="shared" si="0"/>
        <v>39.200000000000003</v>
      </c>
      <c r="AJ18" s="24"/>
      <c r="AK18" s="89" t="s">
        <v>42</v>
      </c>
      <c r="AL18" s="24" t="str">
        <f t="shared" si="1"/>
        <v/>
      </c>
      <c r="AM18" s="85">
        <f t="shared" si="1"/>
        <v>4.58</v>
      </c>
      <c r="AN18" s="85">
        <f t="shared" ref="AN18:AN22" si="12">IFERROR(O18-(O18*$X$9),O18)</f>
        <v>7.3</v>
      </c>
      <c r="AO18" s="85">
        <f t="shared" ref="AO18:AO22" si="13">IFERROR(P18-(P18*$X$9),P18)</f>
        <v>10.9</v>
      </c>
      <c r="AP18" s="85">
        <f t="shared" ref="AP18:AP22" si="14">IFERROR(Q18-(Q18*$X$9),Q18)</f>
        <v>14.66</v>
      </c>
      <c r="AQ18" s="85">
        <f t="shared" ref="AQ18:AQ22" si="15">IFERROR(R18-(R18*$X$9),R18)</f>
        <v>17.78</v>
      </c>
      <c r="AR18" s="85">
        <f t="shared" ref="AR18:AR22" si="16">IFERROR(S18-(S18*$X$9),S18)</f>
        <v>21.24</v>
      </c>
      <c r="AS18" s="85">
        <f t="shared" ref="AS18:AS22" si="17">IFERROR(T18-(T18*$X$9),T18)</f>
        <v>29.7</v>
      </c>
      <c r="AT18" s="85">
        <f t="shared" ref="AT18:AT22" si="18">IFERROR(U18-(U18*$X$9),U18)</f>
        <v>37.76</v>
      </c>
      <c r="AU18" s="85">
        <f t="shared" ref="AU18:AU22" si="19">IFERROR(V18-(V18*$X$9),V18)</f>
        <v>39.799999999999997</v>
      </c>
    </row>
    <row r="19" spans="1:47" x14ac:dyDescent="0.3">
      <c r="A19" s="21" t="s">
        <v>43</v>
      </c>
      <c r="B19" s="24" t="s">
        <v>26</v>
      </c>
      <c r="C19" s="42">
        <v>4.96</v>
      </c>
      <c r="D19" s="42">
        <v>8</v>
      </c>
      <c r="E19" s="42">
        <v>11.82</v>
      </c>
      <c r="F19" s="50">
        <v>15.42</v>
      </c>
      <c r="G19" s="50">
        <v>18.96</v>
      </c>
      <c r="H19" s="50">
        <v>21.66</v>
      </c>
      <c r="I19" s="50">
        <v>29.8</v>
      </c>
      <c r="J19" s="50">
        <v>38.9</v>
      </c>
      <c r="K19" s="50">
        <v>40.4</v>
      </c>
      <c r="L19" s="22" t="s">
        <v>44</v>
      </c>
      <c r="M19" s="42" t="s">
        <v>26</v>
      </c>
      <c r="N19" s="42">
        <v>4.96</v>
      </c>
      <c r="O19" s="42">
        <v>8</v>
      </c>
      <c r="P19" s="42">
        <v>11.82</v>
      </c>
      <c r="Q19" s="50">
        <v>15.7</v>
      </c>
      <c r="R19" s="50">
        <v>19.14</v>
      </c>
      <c r="S19" s="50">
        <v>22.2</v>
      </c>
      <c r="T19" s="50">
        <v>29.9</v>
      </c>
      <c r="U19" s="50">
        <v>39.82</v>
      </c>
      <c r="V19" s="50">
        <v>41.88</v>
      </c>
      <c r="X19" s="12"/>
      <c r="Y19" s="21" t="s">
        <v>43</v>
      </c>
      <c r="Z19" s="24" t="str">
        <f t="shared" si="2"/>
        <v/>
      </c>
      <c r="AA19" s="24">
        <f t="shared" si="0"/>
        <v>4.96</v>
      </c>
      <c r="AB19" s="24">
        <f t="shared" si="0"/>
        <v>8</v>
      </c>
      <c r="AC19" s="24">
        <f t="shared" si="0"/>
        <v>11.82</v>
      </c>
      <c r="AD19" s="24">
        <f t="shared" si="0"/>
        <v>15.42</v>
      </c>
      <c r="AE19" s="24">
        <f t="shared" si="0"/>
        <v>18.96</v>
      </c>
      <c r="AF19" s="24">
        <f t="shared" si="0"/>
        <v>21.66</v>
      </c>
      <c r="AG19" s="24">
        <f t="shared" si="0"/>
        <v>29.8</v>
      </c>
      <c r="AH19" s="24">
        <f t="shared" si="0"/>
        <v>38.9</v>
      </c>
      <c r="AI19" s="24">
        <f t="shared" si="0"/>
        <v>40.4</v>
      </c>
      <c r="AJ19" s="24"/>
      <c r="AK19" s="22" t="s">
        <v>44</v>
      </c>
      <c r="AL19" s="24" t="str">
        <f t="shared" si="1"/>
        <v/>
      </c>
      <c r="AM19" s="24">
        <f t="shared" si="1"/>
        <v>4.96</v>
      </c>
      <c r="AN19" s="24">
        <f t="shared" si="12"/>
        <v>8</v>
      </c>
      <c r="AO19" s="24">
        <f t="shared" si="13"/>
        <v>11.82</v>
      </c>
      <c r="AP19" s="24">
        <f t="shared" si="14"/>
        <v>15.7</v>
      </c>
      <c r="AQ19" s="24">
        <f t="shared" si="15"/>
        <v>19.14</v>
      </c>
      <c r="AR19" s="24">
        <f t="shared" si="16"/>
        <v>22.2</v>
      </c>
      <c r="AS19" s="24">
        <f t="shared" si="17"/>
        <v>29.9</v>
      </c>
      <c r="AT19" s="24">
        <f t="shared" si="18"/>
        <v>39.82</v>
      </c>
      <c r="AU19" s="24">
        <f t="shared" si="19"/>
        <v>41.88</v>
      </c>
    </row>
    <row r="20" spans="1:47" x14ac:dyDescent="0.3">
      <c r="A20" s="21" t="s">
        <v>45</v>
      </c>
      <c r="B20" s="24" t="s">
        <v>26</v>
      </c>
      <c r="C20" s="42">
        <v>6.06</v>
      </c>
      <c r="D20" s="42">
        <v>8.3000000000000007</v>
      </c>
      <c r="E20" s="42">
        <v>12.72</v>
      </c>
      <c r="F20" s="50">
        <v>15.34</v>
      </c>
      <c r="G20" s="50">
        <v>19.22</v>
      </c>
      <c r="H20" s="50">
        <v>23.16</v>
      </c>
      <c r="I20" s="51">
        <v>29.98</v>
      </c>
      <c r="J20" s="50">
        <v>40.14</v>
      </c>
      <c r="K20" s="50">
        <v>42.08</v>
      </c>
      <c r="L20" s="22" t="s">
        <v>46</v>
      </c>
      <c r="M20" s="42" t="s">
        <v>26</v>
      </c>
      <c r="N20" s="42">
        <v>6.06</v>
      </c>
      <c r="O20" s="42">
        <v>8.3000000000000007</v>
      </c>
      <c r="P20" s="42">
        <v>12.72</v>
      </c>
      <c r="Q20" s="50">
        <v>16.260000000000002</v>
      </c>
      <c r="R20" s="50">
        <v>20.36</v>
      </c>
      <c r="S20" s="50">
        <v>24.78</v>
      </c>
      <c r="T20" s="50">
        <v>31.52</v>
      </c>
      <c r="U20" s="50">
        <v>42.56</v>
      </c>
      <c r="V20" s="50">
        <v>44.64</v>
      </c>
      <c r="X20" s="12"/>
      <c r="Y20" s="86" t="s">
        <v>45</v>
      </c>
      <c r="Z20" s="24" t="str">
        <f t="shared" si="2"/>
        <v/>
      </c>
      <c r="AA20" s="85">
        <f t="shared" si="0"/>
        <v>6.06</v>
      </c>
      <c r="AB20" s="85">
        <f t="shared" si="0"/>
        <v>8.3000000000000007</v>
      </c>
      <c r="AC20" s="85">
        <f t="shared" si="0"/>
        <v>12.72</v>
      </c>
      <c r="AD20" s="85">
        <f t="shared" si="0"/>
        <v>15.34</v>
      </c>
      <c r="AE20" s="85">
        <f t="shared" si="0"/>
        <v>19.22</v>
      </c>
      <c r="AF20" s="85">
        <f t="shared" si="0"/>
        <v>23.16</v>
      </c>
      <c r="AG20" s="85">
        <f t="shared" si="0"/>
        <v>29.98</v>
      </c>
      <c r="AH20" s="85">
        <f t="shared" si="0"/>
        <v>40.14</v>
      </c>
      <c r="AI20" s="85">
        <f t="shared" si="0"/>
        <v>42.08</v>
      </c>
      <c r="AJ20" s="24"/>
      <c r="AK20" s="88" t="s">
        <v>46</v>
      </c>
      <c r="AL20" s="24" t="str">
        <f t="shared" si="1"/>
        <v/>
      </c>
      <c r="AM20" s="85">
        <f t="shared" si="1"/>
        <v>6.06</v>
      </c>
      <c r="AN20" s="85">
        <f t="shared" si="12"/>
        <v>8.3000000000000007</v>
      </c>
      <c r="AO20" s="85">
        <f t="shared" si="13"/>
        <v>12.72</v>
      </c>
      <c r="AP20" s="85">
        <f t="shared" si="14"/>
        <v>16.260000000000002</v>
      </c>
      <c r="AQ20" s="85">
        <f t="shared" si="15"/>
        <v>20.36</v>
      </c>
      <c r="AR20" s="85">
        <f t="shared" si="16"/>
        <v>24.78</v>
      </c>
      <c r="AS20" s="85">
        <f t="shared" si="17"/>
        <v>31.52</v>
      </c>
      <c r="AT20" s="85">
        <f t="shared" si="18"/>
        <v>42.56</v>
      </c>
      <c r="AU20" s="85">
        <f t="shared" si="19"/>
        <v>44.64</v>
      </c>
    </row>
    <row r="21" spans="1:47" x14ac:dyDescent="0.3">
      <c r="A21" s="21" t="s">
        <v>47</v>
      </c>
      <c r="B21" s="24" t="s">
        <v>26</v>
      </c>
      <c r="C21" s="42">
        <v>6.26</v>
      </c>
      <c r="D21" s="42">
        <v>8.68</v>
      </c>
      <c r="E21" s="42">
        <v>13.7</v>
      </c>
      <c r="F21" s="50">
        <v>17</v>
      </c>
      <c r="G21" s="50">
        <v>21.76</v>
      </c>
      <c r="H21" s="50">
        <v>24.9</v>
      </c>
      <c r="I21" s="50">
        <v>32.72</v>
      </c>
      <c r="J21" s="50">
        <v>43.78</v>
      </c>
      <c r="K21" s="50">
        <v>46.24</v>
      </c>
      <c r="L21" s="22" t="s">
        <v>48</v>
      </c>
      <c r="M21" s="42" t="s">
        <v>26</v>
      </c>
      <c r="N21" s="42">
        <v>6.84</v>
      </c>
      <c r="O21" s="42">
        <v>9.3000000000000007</v>
      </c>
      <c r="P21" s="42">
        <v>14.56</v>
      </c>
      <c r="Q21" s="50">
        <v>20.34</v>
      </c>
      <c r="R21" s="50">
        <v>22.24</v>
      </c>
      <c r="S21" s="50">
        <v>26.1</v>
      </c>
      <c r="T21" s="50">
        <v>33.020000000000003</v>
      </c>
      <c r="U21" s="50">
        <v>45.3</v>
      </c>
      <c r="V21" s="50">
        <v>49.1</v>
      </c>
      <c r="X21" s="12"/>
      <c r="Y21" s="21" t="s">
        <v>47</v>
      </c>
      <c r="Z21" s="24" t="str">
        <f t="shared" si="2"/>
        <v/>
      </c>
      <c r="AA21" s="24">
        <f t="shared" si="0"/>
        <v>6.26</v>
      </c>
      <c r="AB21" s="24">
        <f t="shared" si="0"/>
        <v>8.68</v>
      </c>
      <c r="AC21" s="24">
        <f t="shared" si="0"/>
        <v>13.7</v>
      </c>
      <c r="AD21" s="24">
        <f t="shared" si="0"/>
        <v>17</v>
      </c>
      <c r="AE21" s="24">
        <f t="shared" si="0"/>
        <v>21.76</v>
      </c>
      <c r="AF21" s="24">
        <f t="shared" si="0"/>
        <v>24.9</v>
      </c>
      <c r="AG21" s="24">
        <f t="shared" si="0"/>
        <v>32.72</v>
      </c>
      <c r="AH21" s="24">
        <f t="shared" si="0"/>
        <v>43.78</v>
      </c>
      <c r="AI21" s="24">
        <f t="shared" si="0"/>
        <v>46.24</v>
      </c>
      <c r="AJ21" s="24"/>
      <c r="AK21" s="22" t="s">
        <v>48</v>
      </c>
      <c r="AL21" s="24" t="str">
        <f t="shared" si="1"/>
        <v/>
      </c>
      <c r="AM21" s="24">
        <f t="shared" si="1"/>
        <v>6.84</v>
      </c>
      <c r="AN21" s="24">
        <f t="shared" si="12"/>
        <v>9.3000000000000007</v>
      </c>
      <c r="AO21" s="24">
        <f t="shared" si="13"/>
        <v>14.56</v>
      </c>
      <c r="AP21" s="24">
        <f t="shared" si="14"/>
        <v>20.34</v>
      </c>
      <c r="AQ21" s="24">
        <f t="shared" si="15"/>
        <v>22.24</v>
      </c>
      <c r="AR21" s="24">
        <f t="shared" si="16"/>
        <v>26.1</v>
      </c>
      <c r="AS21" s="24">
        <f t="shared" si="17"/>
        <v>33.020000000000003</v>
      </c>
      <c r="AT21" s="24">
        <f t="shared" si="18"/>
        <v>45.3</v>
      </c>
      <c r="AU21" s="24">
        <f t="shared" si="19"/>
        <v>49.1</v>
      </c>
    </row>
    <row r="22" spans="1:47" x14ac:dyDescent="0.3">
      <c r="A22" s="21" t="s">
        <v>49</v>
      </c>
      <c r="B22" s="24" t="s">
        <v>26</v>
      </c>
      <c r="C22" s="42">
        <v>6.84</v>
      </c>
      <c r="D22" s="42">
        <v>9.3000000000000007</v>
      </c>
      <c r="E22" s="42">
        <v>14.56</v>
      </c>
      <c r="F22" s="50">
        <v>19.440000000000001</v>
      </c>
      <c r="G22" s="50">
        <v>21.76</v>
      </c>
      <c r="H22" s="51">
        <v>25.22</v>
      </c>
      <c r="I22" s="51">
        <v>33.380000000000003</v>
      </c>
      <c r="J22" s="50">
        <v>44.48</v>
      </c>
      <c r="K22" s="50">
        <v>47.72</v>
      </c>
      <c r="L22" s="22" t="s">
        <v>50</v>
      </c>
      <c r="M22" s="42" t="s">
        <v>26</v>
      </c>
      <c r="N22" s="42">
        <v>7.26</v>
      </c>
      <c r="O22" s="42">
        <v>9.82</v>
      </c>
      <c r="P22" s="42">
        <v>15</v>
      </c>
      <c r="Q22" s="50">
        <v>22.08</v>
      </c>
      <c r="R22" s="50">
        <v>25.6</v>
      </c>
      <c r="S22" s="50">
        <v>29.4</v>
      </c>
      <c r="T22" s="50">
        <v>35.799999999999997</v>
      </c>
      <c r="U22" s="50">
        <v>47.72</v>
      </c>
      <c r="V22" s="50">
        <v>55.88</v>
      </c>
      <c r="X22" s="12"/>
      <c r="Y22" s="86" t="s">
        <v>49</v>
      </c>
      <c r="Z22" s="24" t="str">
        <f t="shared" si="2"/>
        <v/>
      </c>
      <c r="AA22" s="85">
        <f t="shared" si="0"/>
        <v>6.84</v>
      </c>
      <c r="AB22" s="85">
        <f t="shared" si="0"/>
        <v>9.3000000000000007</v>
      </c>
      <c r="AC22" s="85">
        <f t="shared" si="0"/>
        <v>14.56</v>
      </c>
      <c r="AD22" s="85">
        <f t="shared" si="0"/>
        <v>19.440000000000001</v>
      </c>
      <c r="AE22" s="85">
        <f t="shared" si="0"/>
        <v>21.76</v>
      </c>
      <c r="AF22" s="85">
        <f t="shared" si="0"/>
        <v>25.22</v>
      </c>
      <c r="AG22" s="85">
        <f t="shared" si="0"/>
        <v>33.380000000000003</v>
      </c>
      <c r="AH22" s="85">
        <f t="shared" si="0"/>
        <v>44.48</v>
      </c>
      <c r="AI22" s="85">
        <f t="shared" si="0"/>
        <v>47.72</v>
      </c>
      <c r="AJ22" s="24"/>
      <c r="AK22" s="88" t="s">
        <v>50</v>
      </c>
      <c r="AL22" s="24" t="str">
        <f t="shared" si="1"/>
        <v/>
      </c>
      <c r="AM22" s="85">
        <f t="shared" si="1"/>
        <v>7.26</v>
      </c>
      <c r="AN22" s="85">
        <f t="shared" si="12"/>
        <v>9.82</v>
      </c>
      <c r="AO22" s="85">
        <f t="shared" si="13"/>
        <v>15</v>
      </c>
      <c r="AP22" s="85">
        <f t="shared" si="14"/>
        <v>22.08</v>
      </c>
      <c r="AQ22" s="85">
        <f t="shared" si="15"/>
        <v>25.6</v>
      </c>
      <c r="AR22" s="85">
        <f t="shared" si="16"/>
        <v>29.4</v>
      </c>
      <c r="AS22" s="85">
        <f t="shared" si="17"/>
        <v>35.799999999999997</v>
      </c>
      <c r="AT22" s="85">
        <f t="shared" si="18"/>
        <v>47.72</v>
      </c>
      <c r="AU22" s="85">
        <f t="shared" si="19"/>
        <v>55.88</v>
      </c>
    </row>
    <row r="23" spans="1:47" x14ac:dyDescent="0.3">
      <c r="A23" s="21" t="s">
        <v>51</v>
      </c>
      <c r="B23" s="24" t="s">
        <v>26</v>
      </c>
      <c r="C23" s="42">
        <v>7.26</v>
      </c>
      <c r="D23" s="42">
        <v>9.82</v>
      </c>
      <c r="E23" s="42">
        <v>15</v>
      </c>
      <c r="F23" s="42">
        <v>22.02</v>
      </c>
      <c r="G23" s="42">
        <v>23.26</v>
      </c>
      <c r="H23" s="42">
        <v>27.04</v>
      </c>
      <c r="I23" s="42">
        <v>33.46</v>
      </c>
      <c r="J23" s="42">
        <v>45.82</v>
      </c>
      <c r="K23" s="42">
        <v>49.64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X23" s="12"/>
      <c r="Y23" s="21" t="s">
        <v>51</v>
      </c>
      <c r="Z23" s="24" t="str">
        <f t="shared" si="2"/>
        <v/>
      </c>
      <c r="AA23" s="24">
        <f t="shared" si="0"/>
        <v>7.26</v>
      </c>
      <c r="AB23" s="24">
        <f t="shared" si="0"/>
        <v>9.82</v>
      </c>
      <c r="AC23" s="24">
        <f t="shared" si="0"/>
        <v>15</v>
      </c>
      <c r="AD23" s="24">
        <f t="shared" si="0"/>
        <v>22.02</v>
      </c>
      <c r="AE23" s="24">
        <f t="shared" si="0"/>
        <v>23.26</v>
      </c>
      <c r="AF23" s="24">
        <f t="shared" si="0"/>
        <v>27.04</v>
      </c>
      <c r="AG23" s="24">
        <f t="shared" si="0"/>
        <v>33.46</v>
      </c>
      <c r="AH23" s="24">
        <f t="shared" si="0"/>
        <v>45.82</v>
      </c>
      <c r="AI23" s="24">
        <f t="shared" si="0"/>
        <v>49.64</v>
      </c>
      <c r="AJ23" s="75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x14ac:dyDescent="0.3">
      <c r="A24" s="49">
        <v>7</v>
      </c>
      <c r="B24" s="42" t="s">
        <v>26</v>
      </c>
      <c r="C24" s="50">
        <v>8.64</v>
      </c>
      <c r="D24" s="50">
        <v>10.9</v>
      </c>
      <c r="E24" s="42">
        <v>17.079999999999998</v>
      </c>
      <c r="F24" s="50">
        <v>22.16</v>
      </c>
      <c r="G24" s="50">
        <v>26.64</v>
      </c>
      <c r="H24" s="50">
        <v>30.4</v>
      </c>
      <c r="I24" s="50">
        <v>36.5</v>
      </c>
      <c r="J24" s="50">
        <v>50.72</v>
      </c>
      <c r="K24" s="50">
        <v>60.48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X24" s="12"/>
      <c r="Y24" s="86" t="s">
        <v>52</v>
      </c>
      <c r="Z24" s="24" t="str">
        <f t="shared" si="2"/>
        <v/>
      </c>
      <c r="AA24" s="85">
        <f t="shared" si="0"/>
        <v>8.64</v>
      </c>
      <c r="AB24" s="85">
        <f t="shared" si="0"/>
        <v>10.9</v>
      </c>
      <c r="AC24" s="85">
        <f t="shared" si="0"/>
        <v>17.079999999999998</v>
      </c>
      <c r="AD24" s="85">
        <f t="shared" si="0"/>
        <v>22.16</v>
      </c>
      <c r="AE24" s="85">
        <f t="shared" si="0"/>
        <v>26.64</v>
      </c>
      <c r="AF24" s="85">
        <f t="shared" si="0"/>
        <v>30.4</v>
      </c>
      <c r="AG24" s="85">
        <f t="shared" si="0"/>
        <v>36.5</v>
      </c>
      <c r="AH24" s="85">
        <f t="shared" si="0"/>
        <v>50.72</v>
      </c>
      <c r="AI24" s="85">
        <f t="shared" si="0"/>
        <v>60.48</v>
      </c>
      <c r="AJ24" s="75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x14ac:dyDescent="0.3">
      <c r="A25" s="49">
        <v>8</v>
      </c>
      <c r="B25" s="42" t="s">
        <v>26</v>
      </c>
      <c r="C25" s="50">
        <v>11.86</v>
      </c>
      <c r="D25" s="50">
        <v>13.76</v>
      </c>
      <c r="E25" s="50">
        <v>18.239999999999998</v>
      </c>
      <c r="F25" s="50">
        <v>23.52</v>
      </c>
      <c r="G25" s="50">
        <v>28.98</v>
      </c>
      <c r="H25" s="50">
        <v>30.98</v>
      </c>
      <c r="I25" s="50">
        <v>37.06</v>
      </c>
      <c r="J25" s="50">
        <v>53.02</v>
      </c>
      <c r="K25" s="50">
        <v>65.08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X25" s="12"/>
      <c r="Y25" s="21" t="s">
        <v>53</v>
      </c>
      <c r="Z25" s="24" t="str">
        <f t="shared" si="2"/>
        <v/>
      </c>
      <c r="AA25" s="24">
        <f t="shared" si="0"/>
        <v>11.86</v>
      </c>
      <c r="AB25" s="24">
        <f t="shared" si="0"/>
        <v>13.76</v>
      </c>
      <c r="AC25" s="24">
        <f t="shared" si="0"/>
        <v>18.239999999999998</v>
      </c>
      <c r="AD25" s="24">
        <f t="shared" si="0"/>
        <v>23.52</v>
      </c>
      <c r="AE25" s="24">
        <f t="shared" si="0"/>
        <v>28.98</v>
      </c>
      <c r="AF25" s="24">
        <f t="shared" si="0"/>
        <v>30.98</v>
      </c>
      <c r="AG25" s="24">
        <f t="shared" si="0"/>
        <v>37.06</v>
      </c>
      <c r="AH25" s="24">
        <f t="shared" si="0"/>
        <v>53.02</v>
      </c>
      <c r="AI25" s="24">
        <f t="shared" si="0"/>
        <v>65.08</v>
      </c>
      <c r="AJ25" s="75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x14ac:dyDescent="0.3">
      <c r="A26" s="49">
        <v>9</v>
      </c>
      <c r="B26" s="42" t="s">
        <v>26</v>
      </c>
      <c r="C26" s="50">
        <v>12.5</v>
      </c>
      <c r="D26" s="50">
        <v>14.34</v>
      </c>
      <c r="E26" s="50">
        <v>20.02</v>
      </c>
      <c r="F26" s="50">
        <v>25.74</v>
      </c>
      <c r="G26" s="50">
        <v>31.24</v>
      </c>
      <c r="H26" s="50">
        <v>33.4</v>
      </c>
      <c r="I26" s="50">
        <v>47.8</v>
      </c>
      <c r="J26" s="50">
        <v>65.400000000000006</v>
      </c>
      <c r="K26" s="50">
        <v>73.08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2"/>
      <c r="Y26" s="86" t="s">
        <v>54</v>
      </c>
      <c r="Z26" s="24" t="str">
        <f t="shared" si="2"/>
        <v/>
      </c>
      <c r="AA26" s="85">
        <f t="shared" si="0"/>
        <v>12.5</v>
      </c>
      <c r="AB26" s="85">
        <f t="shared" si="0"/>
        <v>14.34</v>
      </c>
      <c r="AC26" s="85">
        <f t="shared" si="0"/>
        <v>20.02</v>
      </c>
      <c r="AD26" s="85">
        <f t="shared" si="0"/>
        <v>25.74</v>
      </c>
      <c r="AE26" s="85">
        <f t="shared" si="0"/>
        <v>31.24</v>
      </c>
      <c r="AF26" s="85">
        <f t="shared" si="0"/>
        <v>33.4</v>
      </c>
      <c r="AG26" s="85">
        <f t="shared" si="0"/>
        <v>47.8</v>
      </c>
      <c r="AH26" s="85">
        <f t="shared" si="0"/>
        <v>65.400000000000006</v>
      </c>
      <c r="AI26" s="85">
        <f t="shared" si="0"/>
        <v>73.08</v>
      </c>
      <c r="AJ26" s="75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x14ac:dyDescent="0.3">
      <c r="A27" s="49">
        <v>10</v>
      </c>
      <c r="B27" s="42" t="s">
        <v>26</v>
      </c>
      <c r="C27" s="50">
        <v>12.58</v>
      </c>
      <c r="D27" s="50">
        <v>14.84</v>
      </c>
      <c r="E27" s="50">
        <v>21.84</v>
      </c>
      <c r="F27" s="50">
        <v>28.04</v>
      </c>
      <c r="G27" s="50">
        <v>33.5</v>
      </c>
      <c r="H27" s="50">
        <v>40.76</v>
      </c>
      <c r="I27" s="50">
        <v>47.24</v>
      </c>
      <c r="J27" s="50">
        <v>69.599999999999994</v>
      </c>
      <c r="K27" s="50">
        <v>75.599999999999994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X27" s="12"/>
      <c r="Y27" s="21" t="s">
        <v>55</v>
      </c>
      <c r="Z27" s="24" t="str">
        <f t="shared" si="2"/>
        <v/>
      </c>
      <c r="AA27" s="24">
        <f t="shared" si="2"/>
        <v>12.58</v>
      </c>
      <c r="AB27" s="24">
        <f t="shared" si="2"/>
        <v>14.84</v>
      </c>
      <c r="AC27" s="24">
        <f t="shared" si="0"/>
        <v>21.84</v>
      </c>
      <c r="AD27" s="24">
        <f t="shared" si="2"/>
        <v>28.04</v>
      </c>
      <c r="AE27" s="24">
        <f t="shared" si="2"/>
        <v>33.5</v>
      </c>
      <c r="AF27" s="24">
        <f t="shared" si="2"/>
        <v>40.76</v>
      </c>
      <c r="AG27" s="24">
        <f t="shared" si="2"/>
        <v>47.24</v>
      </c>
      <c r="AH27" s="24">
        <f t="shared" si="2"/>
        <v>69.599999999999994</v>
      </c>
      <c r="AI27" s="24">
        <f t="shared" si="2"/>
        <v>75.599999999999994</v>
      </c>
      <c r="AJ27" s="75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x14ac:dyDescent="0.3">
      <c r="A28" s="49">
        <v>11</v>
      </c>
      <c r="B28" s="42" t="s">
        <v>26</v>
      </c>
      <c r="C28" s="50">
        <v>12.72</v>
      </c>
      <c r="D28" s="50">
        <v>15.9</v>
      </c>
      <c r="E28" s="50">
        <v>24.34</v>
      </c>
      <c r="F28" s="50">
        <v>31.26</v>
      </c>
      <c r="G28" s="50">
        <v>42.98</v>
      </c>
      <c r="H28" s="50">
        <v>45.54</v>
      </c>
      <c r="I28" s="50">
        <v>53.84</v>
      </c>
      <c r="J28" s="50">
        <v>71.52</v>
      </c>
      <c r="K28" s="50">
        <v>78.680000000000007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X28" s="12"/>
      <c r="Y28" s="86" t="s">
        <v>56</v>
      </c>
      <c r="Z28" s="24" t="str">
        <f t="shared" si="2"/>
        <v/>
      </c>
      <c r="AA28" s="85">
        <f t="shared" si="2"/>
        <v>12.72</v>
      </c>
      <c r="AB28" s="85">
        <f t="shared" si="2"/>
        <v>15.9</v>
      </c>
      <c r="AC28" s="85">
        <f t="shared" si="0"/>
        <v>24.34</v>
      </c>
      <c r="AD28" s="85">
        <f t="shared" si="2"/>
        <v>31.26</v>
      </c>
      <c r="AE28" s="85">
        <f t="shared" si="2"/>
        <v>42.98</v>
      </c>
      <c r="AF28" s="85">
        <f t="shared" si="2"/>
        <v>45.54</v>
      </c>
      <c r="AG28" s="85">
        <f t="shared" si="2"/>
        <v>53.84</v>
      </c>
      <c r="AH28" s="85">
        <f t="shared" si="2"/>
        <v>71.52</v>
      </c>
      <c r="AI28" s="85">
        <f t="shared" si="2"/>
        <v>78.680000000000007</v>
      </c>
      <c r="AJ28" s="75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x14ac:dyDescent="0.3">
      <c r="A29" s="49">
        <v>12</v>
      </c>
      <c r="B29" s="42" t="s">
        <v>26</v>
      </c>
      <c r="C29" s="50">
        <v>13.7</v>
      </c>
      <c r="D29" s="50">
        <v>16.84</v>
      </c>
      <c r="E29" s="50">
        <v>24.48</v>
      </c>
      <c r="F29" s="50">
        <v>34.020000000000003</v>
      </c>
      <c r="G29" s="50">
        <v>41.76</v>
      </c>
      <c r="H29" s="50">
        <v>45.48</v>
      </c>
      <c r="I29" s="50">
        <v>56.98</v>
      </c>
      <c r="J29" s="50">
        <v>75.5</v>
      </c>
      <c r="K29" s="50">
        <v>82.18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X29" s="12"/>
      <c r="Y29" s="21" t="s">
        <v>57</v>
      </c>
      <c r="Z29" s="24" t="str">
        <f t="shared" si="2"/>
        <v/>
      </c>
      <c r="AA29" s="24">
        <f t="shared" si="2"/>
        <v>13.7</v>
      </c>
      <c r="AB29" s="24">
        <f t="shared" si="2"/>
        <v>16.84</v>
      </c>
      <c r="AC29" s="24">
        <f t="shared" si="2"/>
        <v>24.48</v>
      </c>
      <c r="AD29" s="24">
        <f t="shared" si="2"/>
        <v>34.020000000000003</v>
      </c>
      <c r="AE29" s="24">
        <f t="shared" si="2"/>
        <v>41.76</v>
      </c>
      <c r="AF29" s="24">
        <f t="shared" si="2"/>
        <v>45.48</v>
      </c>
      <c r="AG29" s="24">
        <f t="shared" si="2"/>
        <v>56.98</v>
      </c>
      <c r="AH29" s="24">
        <f t="shared" si="2"/>
        <v>75.5</v>
      </c>
      <c r="AI29" s="24">
        <f t="shared" si="2"/>
        <v>82.18</v>
      </c>
      <c r="AJ29" s="75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pans="1:47" x14ac:dyDescent="0.3">
      <c r="A30" s="49">
        <v>13</v>
      </c>
      <c r="B30" s="42"/>
      <c r="C30" s="50">
        <v>16.440000000000001</v>
      </c>
      <c r="D30" s="50">
        <v>19.059999999999999</v>
      </c>
      <c r="E30" s="50">
        <v>29.3</v>
      </c>
      <c r="F30" s="50">
        <v>37.24</v>
      </c>
      <c r="G30" s="50">
        <v>45.72</v>
      </c>
      <c r="H30" s="50">
        <v>49.6</v>
      </c>
      <c r="I30" s="50">
        <v>59.8</v>
      </c>
      <c r="J30" s="50">
        <v>85.5</v>
      </c>
      <c r="K30" s="50">
        <v>89.36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2"/>
      <c r="Y30" s="86">
        <v>13</v>
      </c>
      <c r="Z30" s="24"/>
      <c r="AA30" s="85">
        <f t="shared" ref="AA30:AI45" si="20">IFERROR(C30-(C30*$X$9),C30)</f>
        <v>16.440000000000001</v>
      </c>
      <c r="AB30" s="85">
        <f t="shared" si="20"/>
        <v>19.059999999999999</v>
      </c>
      <c r="AC30" s="85">
        <f t="shared" si="20"/>
        <v>29.3</v>
      </c>
      <c r="AD30" s="85">
        <f t="shared" si="20"/>
        <v>37.24</v>
      </c>
      <c r="AE30" s="85">
        <f t="shared" si="20"/>
        <v>45.72</v>
      </c>
      <c r="AF30" s="85">
        <f t="shared" si="20"/>
        <v>49.6</v>
      </c>
      <c r="AG30" s="85">
        <f t="shared" si="20"/>
        <v>59.8</v>
      </c>
      <c r="AH30" s="85">
        <f t="shared" si="20"/>
        <v>85.5</v>
      </c>
      <c r="AI30" s="85">
        <f t="shared" si="20"/>
        <v>89.36</v>
      </c>
      <c r="AJ30" s="75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pans="1:47" x14ac:dyDescent="0.3">
      <c r="A31" s="49">
        <v>14</v>
      </c>
      <c r="B31" s="42" t="s">
        <v>26</v>
      </c>
      <c r="C31" s="50">
        <v>16.440000000000001</v>
      </c>
      <c r="D31" s="50">
        <v>20.079999999999998</v>
      </c>
      <c r="E31" s="50">
        <v>31.5</v>
      </c>
      <c r="F31" s="50">
        <v>39.76</v>
      </c>
      <c r="G31" s="50">
        <v>48.1</v>
      </c>
      <c r="H31" s="50">
        <v>53.6</v>
      </c>
      <c r="I31" s="50">
        <v>63.24</v>
      </c>
      <c r="J31" s="50">
        <v>89.76</v>
      </c>
      <c r="K31" s="50">
        <v>93.04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X31" s="12"/>
      <c r="Y31" s="21" t="s">
        <v>58</v>
      </c>
      <c r="Z31" s="24"/>
      <c r="AA31" s="24">
        <f t="shared" si="20"/>
        <v>16.440000000000001</v>
      </c>
      <c r="AB31" s="24">
        <f t="shared" si="20"/>
        <v>20.079999999999998</v>
      </c>
      <c r="AC31" s="24">
        <f t="shared" si="20"/>
        <v>31.5</v>
      </c>
      <c r="AD31" s="24">
        <f t="shared" si="20"/>
        <v>39.76</v>
      </c>
      <c r="AE31" s="24">
        <f t="shared" si="20"/>
        <v>48.1</v>
      </c>
      <c r="AF31" s="24">
        <f t="shared" si="20"/>
        <v>53.6</v>
      </c>
      <c r="AG31" s="24">
        <f t="shared" si="20"/>
        <v>63.24</v>
      </c>
      <c r="AH31" s="24">
        <f t="shared" si="20"/>
        <v>89.76</v>
      </c>
      <c r="AI31" s="24">
        <f t="shared" si="20"/>
        <v>93.04</v>
      </c>
      <c r="AJ31" s="75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x14ac:dyDescent="0.3">
      <c r="A32" s="49">
        <v>15</v>
      </c>
      <c r="B32" s="42" t="s">
        <v>26</v>
      </c>
      <c r="C32" s="50">
        <v>19</v>
      </c>
      <c r="D32" s="50">
        <v>25.84</v>
      </c>
      <c r="E32" s="50">
        <v>36.28</v>
      </c>
      <c r="F32" s="50">
        <v>45.86</v>
      </c>
      <c r="G32" s="50">
        <v>56.14</v>
      </c>
      <c r="H32" s="50">
        <v>56.36</v>
      </c>
      <c r="I32" s="50">
        <v>67.34</v>
      </c>
      <c r="J32" s="50">
        <v>94.28</v>
      </c>
      <c r="K32" s="50">
        <v>103.08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X32" s="12"/>
      <c r="Y32" s="86" t="s">
        <v>59</v>
      </c>
      <c r="Z32" s="24" t="str">
        <f t="shared" ref="Z32:Z50" si="21">IFERROR(B31-(B31*$X$9),B31)</f>
        <v/>
      </c>
      <c r="AA32" s="85">
        <f t="shared" si="20"/>
        <v>19</v>
      </c>
      <c r="AB32" s="85">
        <f t="shared" si="20"/>
        <v>25.84</v>
      </c>
      <c r="AC32" s="85">
        <f t="shared" si="20"/>
        <v>36.28</v>
      </c>
      <c r="AD32" s="85">
        <f t="shared" si="20"/>
        <v>45.86</v>
      </c>
      <c r="AE32" s="85">
        <f t="shared" si="20"/>
        <v>56.14</v>
      </c>
      <c r="AF32" s="85">
        <f t="shared" si="20"/>
        <v>56.36</v>
      </c>
      <c r="AG32" s="85">
        <f t="shared" si="20"/>
        <v>67.34</v>
      </c>
      <c r="AH32" s="85">
        <f t="shared" si="20"/>
        <v>94.28</v>
      </c>
      <c r="AI32" s="85">
        <f t="shared" si="20"/>
        <v>103.08</v>
      </c>
      <c r="AJ32" s="75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x14ac:dyDescent="0.3">
      <c r="A33" s="49">
        <v>16</v>
      </c>
      <c r="B33" s="42" t="s">
        <v>26</v>
      </c>
      <c r="C33" s="50">
        <v>20.9</v>
      </c>
      <c r="D33" s="50">
        <v>26.16</v>
      </c>
      <c r="E33" s="50">
        <v>34.58</v>
      </c>
      <c r="F33" s="50">
        <v>45.58</v>
      </c>
      <c r="G33" s="50">
        <v>54.56</v>
      </c>
      <c r="H33" s="50">
        <v>59.1</v>
      </c>
      <c r="I33" s="50">
        <v>70.2</v>
      </c>
      <c r="J33" s="50">
        <v>101.06</v>
      </c>
      <c r="K33" s="50">
        <v>104.7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X33" s="12"/>
      <c r="Y33" s="21" t="s">
        <v>60</v>
      </c>
      <c r="Z33" s="24" t="str">
        <f t="shared" si="21"/>
        <v/>
      </c>
      <c r="AA33" s="24">
        <f t="shared" si="20"/>
        <v>20.9</v>
      </c>
      <c r="AB33" s="24">
        <f t="shared" si="20"/>
        <v>26.16</v>
      </c>
      <c r="AC33" s="24">
        <f t="shared" si="20"/>
        <v>34.58</v>
      </c>
      <c r="AD33" s="24">
        <f t="shared" si="20"/>
        <v>45.58</v>
      </c>
      <c r="AE33" s="24">
        <f t="shared" si="20"/>
        <v>54.56</v>
      </c>
      <c r="AF33" s="24">
        <f t="shared" si="20"/>
        <v>59.1</v>
      </c>
      <c r="AG33" s="24">
        <f t="shared" si="20"/>
        <v>70.2</v>
      </c>
      <c r="AH33" s="24">
        <f t="shared" si="20"/>
        <v>101.06</v>
      </c>
      <c r="AI33" s="24">
        <f t="shared" si="20"/>
        <v>104.7</v>
      </c>
      <c r="AJ33" s="75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1:47" x14ac:dyDescent="0.3">
      <c r="A34" s="49">
        <v>17</v>
      </c>
      <c r="B34" s="42" t="s">
        <v>26</v>
      </c>
      <c r="C34" s="50">
        <v>24.22</v>
      </c>
      <c r="D34" s="50">
        <v>28.06</v>
      </c>
      <c r="E34" s="50">
        <v>39.5</v>
      </c>
      <c r="F34" s="50">
        <v>50.22</v>
      </c>
      <c r="G34" s="50">
        <v>60.88</v>
      </c>
      <c r="H34" s="50">
        <v>62</v>
      </c>
      <c r="I34" s="50">
        <v>72.88</v>
      </c>
      <c r="J34" s="50">
        <v>104.2</v>
      </c>
      <c r="K34" s="50">
        <v>136.47999999999999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X34" s="12"/>
      <c r="Y34" s="86" t="s">
        <v>61</v>
      </c>
      <c r="Z34" s="24" t="str">
        <f t="shared" si="21"/>
        <v/>
      </c>
      <c r="AA34" s="85">
        <f t="shared" si="20"/>
        <v>24.22</v>
      </c>
      <c r="AB34" s="85">
        <f t="shared" si="20"/>
        <v>28.06</v>
      </c>
      <c r="AC34" s="85">
        <f t="shared" si="20"/>
        <v>39.5</v>
      </c>
      <c r="AD34" s="85">
        <f t="shared" si="20"/>
        <v>50.22</v>
      </c>
      <c r="AE34" s="85">
        <f t="shared" si="20"/>
        <v>60.88</v>
      </c>
      <c r="AF34" s="85">
        <f t="shared" si="20"/>
        <v>62</v>
      </c>
      <c r="AG34" s="85">
        <f t="shared" si="20"/>
        <v>72.88</v>
      </c>
      <c r="AH34" s="85">
        <f t="shared" si="20"/>
        <v>104.2</v>
      </c>
      <c r="AI34" s="85">
        <f t="shared" si="20"/>
        <v>136.47999999999999</v>
      </c>
      <c r="AJ34" s="75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x14ac:dyDescent="0.3">
      <c r="A35" s="49">
        <v>18</v>
      </c>
      <c r="B35" s="42" t="s">
        <v>26</v>
      </c>
      <c r="C35" s="50">
        <v>23.18</v>
      </c>
      <c r="D35" s="50">
        <v>29.44</v>
      </c>
      <c r="E35" s="50">
        <v>38.64</v>
      </c>
      <c r="F35" s="50">
        <v>49.42</v>
      </c>
      <c r="G35" s="50">
        <v>58.36</v>
      </c>
      <c r="H35" s="50">
        <v>65.44</v>
      </c>
      <c r="I35" s="50">
        <v>80.72</v>
      </c>
      <c r="J35" s="50">
        <v>106.02</v>
      </c>
      <c r="K35" s="50">
        <v>140.26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X35" s="12"/>
      <c r="Y35" s="21" t="s">
        <v>62</v>
      </c>
      <c r="Z35" s="24" t="str">
        <f t="shared" si="21"/>
        <v/>
      </c>
      <c r="AA35" s="24">
        <f t="shared" si="20"/>
        <v>23.18</v>
      </c>
      <c r="AB35" s="24">
        <f t="shared" si="20"/>
        <v>29.44</v>
      </c>
      <c r="AC35" s="24">
        <f t="shared" si="20"/>
        <v>38.64</v>
      </c>
      <c r="AD35" s="24">
        <f t="shared" si="20"/>
        <v>49.42</v>
      </c>
      <c r="AE35" s="24">
        <f t="shared" si="20"/>
        <v>58.36</v>
      </c>
      <c r="AF35" s="24">
        <f t="shared" si="20"/>
        <v>65.44</v>
      </c>
      <c r="AG35" s="24">
        <f t="shared" si="20"/>
        <v>80.72</v>
      </c>
      <c r="AH35" s="24">
        <f t="shared" si="20"/>
        <v>106.02</v>
      </c>
      <c r="AI35" s="24">
        <f t="shared" si="20"/>
        <v>140.26</v>
      </c>
      <c r="AJ35" s="75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</row>
    <row r="36" spans="1:47" x14ac:dyDescent="0.3">
      <c r="A36" s="49">
        <v>19</v>
      </c>
      <c r="B36" s="42" t="s">
        <v>26</v>
      </c>
      <c r="C36" s="50">
        <v>27.04</v>
      </c>
      <c r="D36" s="50">
        <v>31.54</v>
      </c>
      <c r="E36" s="50">
        <v>43.44</v>
      </c>
      <c r="F36" s="50">
        <v>54.88</v>
      </c>
      <c r="G36" s="50">
        <v>64.72</v>
      </c>
      <c r="H36" s="50">
        <v>72.86</v>
      </c>
      <c r="I36" s="50">
        <v>81.680000000000007</v>
      </c>
      <c r="J36" s="50">
        <v>112.4</v>
      </c>
      <c r="K36" s="50">
        <v>144.68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X36" s="12"/>
      <c r="Y36" s="86" t="s">
        <v>63</v>
      </c>
      <c r="Z36" s="24" t="str">
        <f t="shared" si="21"/>
        <v/>
      </c>
      <c r="AA36" s="85">
        <f t="shared" si="20"/>
        <v>27.04</v>
      </c>
      <c r="AB36" s="85">
        <f t="shared" si="20"/>
        <v>31.54</v>
      </c>
      <c r="AC36" s="85">
        <f t="shared" si="20"/>
        <v>43.44</v>
      </c>
      <c r="AD36" s="85">
        <f t="shared" si="20"/>
        <v>54.88</v>
      </c>
      <c r="AE36" s="85">
        <f t="shared" si="20"/>
        <v>64.72</v>
      </c>
      <c r="AF36" s="85">
        <f t="shared" si="20"/>
        <v>72.86</v>
      </c>
      <c r="AG36" s="85">
        <f t="shared" si="20"/>
        <v>81.680000000000007</v>
      </c>
      <c r="AH36" s="85">
        <f t="shared" si="20"/>
        <v>112.4</v>
      </c>
      <c r="AI36" s="85">
        <f t="shared" si="20"/>
        <v>144.68</v>
      </c>
      <c r="AJ36" s="75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pans="1:47" x14ac:dyDescent="0.3">
      <c r="A37" s="49">
        <v>20</v>
      </c>
      <c r="B37" s="42" t="s">
        <v>26</v>
      </c>
      <c r="C37" s="50">
        <v>31.42</v>
      </c>
      <c r="D37" s="50">
        <v>32.479999999999997</v>
      </c>
      <c r="E37" s="50">
        <v>47.26</v>
      </c>
      <c r="F37" s="50">
        <v>57.34</v>
      </c>
      <c r="G37" s="50">
        <v>63.54</v>
      </c>
      <c r="H37" s="51">
        <v>76.28</v>
      </c>
      <c r="I37" s="50">
        <v>82.06</v>
      </c>
      <c r="J37" s="50">
        <v>140.62</v>
      </c>
      <c r="K37" s="50">
        <v>143.32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X37" s="12"/>
      <c r="Y37" s="21" t="s">
        <v>64</v>
      </c>
      <c r="Z37" s="24" t="str">
        <f t="shared" si="21"/>
        <v/>
      </c>
      <c r="AA37" s="24">
        <f t="shared" si="20"/>
        <v>31.42</v>
      </c>
      <c r="AB37" s="24">
        <f t="shared" si="20"/>
        <v>32.479999999999997</v>
      </c>
      <c r="AC37" s="24">
        <f t="shared" si="20"/>
        <v>47.26</v>
      </c>
      <c r="AD37" s="24">
        <f t="shared" si="20"/>
        <v>57.34</v>
      </c>
      <c r="AE37" s="24">
        <f t="shared" si="20"/>
        <v>63.54</v>
      </c>
      <c r="AF37" s="24">
        <f t="shared" si="20"/>
        <v>76.28</v>
      </c>
      <c r="AG37" s="24">
        <f t="shared" si="20"/>
        <v>82.06</v>
      </c>
      <c r="AH37" s="24">
        <f t="shared" si="20"/>
        <v>140.62</v>
      </c>
      <c r="AI37" s="24">
        <f t="shared" si="20"/>
        <v>143.32</v>
      </c>
      <c r="AJ37" s="75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pans="1:47" x14ac:dyDescent="0.3">
      <c r="A38" s="49">
        <v>21</v>
      </c>
      <c r="B38" s="42" t="s">
        <v>26</v>
      </c>
      <c r="C38" s="50">
        <v>31.72</v>
      </c>
      <c r="D38" s="50">
        <v>34.5</v>
      </c>
      <c r="E38" s="50">
        <v>47.78</v>
      </c>
      <c r="F38" s="50">
        <v>59.32</v>
      </c>
      <c r="G38" s="50">
        <v>71.2</v>
      </c>
      <c r="H38" s="50">
        <v>85.3</v>
      </c>
      <c r="I38" s="50">
        <v>90.34</v>
      </c>
      <c r="J38" s="50">
        <v>151.86000000000001</v>
      </c>
      <c r="K38" s="50">
        <v>171.98400000000001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X38" s="12"/>
      <c r="Y38" s="86" t="s">
        <v>65</v>
      </c>
      <c r="Z38" s="24" t="str">
        <f t="shared" si="21"/>
        <v/>
      </c>
      <c r="AA38" s="85">
        <f t="shared" si="20"/>
        <v>31.72</v>
      </c>
      <c r="AB38" s="85">
        <f t="shared" si="20"/>
        <v>34.5</v>
      </c>
      <c r="AC38" s="85">
        <f t="shared" si="20"/>
        <v>47.78</v>
      </c>
      <c r="AD38" s="85">
        <f t="shared" si="20"/>
        <v>59.32</v>
      </c>
      <c r="AE38" s="85">
        <f t="shared" si="20"/>
        <v>71.2</v>
      </c>
      <c r="AF38" s="85">
        <f t="shared" si="20"/>
        <v>85.3</v>
      </c>
      <c r="AG38" s="85">
        <f t="shared" si="20"/>
        <v>90.34</v>
      </c>
      <c r="AH38" s="85">
        <f t="shared" si="20"/>
        <v>151.86000000000001</v>
      </c>
      <c r="AI38" s="85">
        <f t="shared" si="20"/>
        <v>171.98400000000001</v>
      </c>
      <c r="AJ38" s="75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x14ac:dyDescent="0.3">
      <c r="A39" s="49">
        <v>22</v>
      </c>
      <c r="B39" s="42" t="s">
        <v>26</v>
      </c>
      <c r="C39" s="50">
        <v>31.98</v>
      </c>
      <c r="D39" s="50">
        <v>35.72</v>
      </c>
      <c r="E39" s="50">
        <v>49.16</v>
      </c>
      <c r="F39" s="50">
        <v>64.319999999999993</v>
      </c>
      <c r="G39" s="50">
        <v>70.16</v>
      </c>
      <c r="H39" s="50">
        <v>91.8</v>
      </c>
      <c r="I39" s="50">
        <v>97.74</v>
      </c>
      <c r="J39" s="50">
        <v>175.92</v>
      </c>
      <c r="K39" s="50">
        <v>199.48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X39" s="12"/>
      <c r="Y39" s="21" t="s">
        <v>66</v>
      </c>
      <c r="Z39" s="24" t="str">
        <f t="shared" si="21"/>
        <v/>
      </c>
      <c r="AA39" s="24">
        <f t="shared" si="20"/>
        <v>31.98</v>
      </c>
      <c r="AB39" s="24">
        <f t="shared" si="20"/>
        <v>35.72</v>
      </c>
      <c r="AC39" s="24">
        <f t="shared" si="20"/>
        <v>49.16</v>
      </c>
      <c r="AD39" s="24">
        <f t="shared" si="20"/>
        <v>64.319999999999993</v>
      </c>
      <c r="AE39" s="24">
        <f t="shared" si="20"/>
        <v>70.16</v>
      </c>
      <c r="AF39" s="24">
        <f t="shared" si="20"/>
        <v>91.8</v>
      </c>
      <c r="AG39" s="24">
        <f t="shared" si="20"/>
        <v>97.74</v>
      </c>
      <c r="AH39" s="24">
        <f t="shared" si="20"/>
        <v>175.92</v>
      </c>
      <c r="AI39" s="24">
        <f t="shared" si="20"/>
        <v>199.48</v>
      </c>
      <c r="AJ39" s="75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x14ac:dyDescent="0.3">
      <c r="A40" s="49">
        <v>23</v>
      </c>
      <c r="B40" s="42" t="s">
        <v>26</v>
      </c>
      <c r="C40" s="50">
        <v>34.32</v>
      </c>
      <c r="D40" s="50">
        <v>36.14</v>
      </c>
      <c r="E40" s="50">
        <v>49.64</v>
      </c>
      <c r="F40" s="50">
        <v>88</v>
      </c>
      <c r="G40" s="50">
        <v>92.22</v>
      </c>
      <c r="H40" s="50">
        <v>95.56</v>
      </c>
      <c r="I40" s="50">
        <v>100.5</v>
      </c>
      <c r="J40" s="50">
        <v>182.32</v>
      </c>
      <c r="K40" s="50">
        <v>230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X40" s="12"/>
      <c r="Y40" s="86" t="s">
        <v>67</v>
      </c>
      <c r="Z40" s="24" t="str">
        <f t="shared" si="21"/>
        <v/>
      </c>
      <c r="AA40" s="85">
        <f t="shared" si="20"/>
        <v>34.32</v>
      </c>
      <c r="AB40" s="85">
        <f t="shared" si="20"/>
        <v>36.14</v>
      </c>
      <c r="AC40" s="85">
        <f t="shared" si="20"/>
        <v>49.64</v>
      </c>
      <c r="AD40" s="85">
        <f t="shared" si="20"/>
        <v>88</v>
      </c>
      <c r="AE40" s="85">
        <f t="shared" si="20"/>
        <v>92.22</v>
      </c>
      <c r="AF40" s="85">
        <f t="shared" si="20"/>
        <v>95.56</v>
      </c>
      <c r="AG40" s="85">
        <f t="shared" si="20"/>
        <v>100.5</v>
      </c>
      <c r="AH40" s="85">
        <f t="shared" si="20"/>
        <v>182.32</v>
      </c>
      <c r="AI40" s="85">
        <f t="shared" si="20"/>
        <v>230</v>
      </c>
      <c r="AJ40" s="75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x14ac:dyDescent="0.3">
      <c r="A41" s="49">
        <v>24</v>
      </c>
      <c r="B41" s="42" t="s">
        <v>26</v>
      </c>
      <c r="C41" s="50">
        <v>35.36</v>
      </c>
      <c r="D41" s="50">
        <v>39.64</v>
      </c>
      <c r="E41" s="50">
        <v>50.84</v>
      </c>
      <c r="F41" s="50">
        <v>90.38</v>
      </c>
      <c r="G41" s="50">
        <v>95.8</v>
      </c>
      <c r="H41" s="50">
        <v>99.64</v>
      </c>
      <c r="I41" s="51">
        <v>102.28</v>
      </c>
      <c r="J41" s="50">
        <v>186.64</v>
      </c>
      <c r="K41" s="50">
        <v>253.12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X41" s="12"/>
      <c r="Y41" s="21" t="s">
        <v>68</v>
      </c>
      <c r="Z41" s="24" t="str">
        <f t="shared" si="21"/>
        <v/>
      </c>
      <c r="AA41" s="24">
        <f t="shared" si="20"/>
        <v>35.36</v>
      </c>
      <c r="AB41" s="24">
        <f t="shared" si="20"/>
        <v>39.64</v>
      </c>
      <c r="AC41" s="24">
        <f t="shared" si="20"/>
        <v>50.84</v>
      </c>
      <c r="AD41" s="24">
        <f t="shared" si="20"/>
        <v>90.38</v>
      </c>
      <c r="AE41" s="24">
        <f t="shared" si="20"/>
        <v>95.8</v>
      </c>
      <c r="AF41" s="24">
        <f t="shared" si="20"/>
        <v>99.64</v>
      </c>
      <c r="AG41" s="24">
        <f t="shared" si="20"/>
        <v>102.28</v>
      </c>
      <c r="AH41" s="24">
        <f t="shared" si="20"/>
        <v>186.64</v>
      </c>
      <c r="AI41" s="24">
        <f t="shared" si="20"/>
        <v>253.12</v>
      </c>
      <c r="AJ41" s="75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x14ac:dyDescent="0.3">
      <c r="A42" s="49">
        <v>25</v>
      </c>
      <c r="B42" s="42" t="s">
        <v>26</v>
      </c>
      <c r="C42" s="50"/>
      <c r="D42" s="53">
        <v>72.75</v>
      </c>
      <c r="E42" s="53">
        <v>97.86</v>
      </c>
      <c r="F42" s="53">
        <v>123.76</v>
      </c>
      <c r="G42" s="53">
        <v>154.54</v>
      </c>
      <c r="H42" s="54">
        <v>129.07604735999999</v>
      </c>
      <c r="I42" s="54">
        <v>132.49596671999998</v>
      </c>
      <c r="J42" s="54">
        <v>206.59853760000001</v>
      </c>
      <c r="K42" s="54">
        <v>291.34085760000005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X42" s="12"/>
      <c r="Y42" s="86" t="s">
        <v>69</v>
      </c>
      <c r="Z42" s="24" t="str">
        <f t="shared" si="21"/>
        <v/>
      </c>
      <c r="AA42" s="85"/>
      <c r="AB42" s="85">
        <f>IFERROR(D42-(D42*$X$9),D42)</f>
        <v>72.75</v>
      </c>
      <c r="AC42" s="85">
        <f t="shared" si="20"/>
        <v>97.86</v>
      </c>
      <c r="AD42" s="85">
        <f t="shared" si="20"/>
        <v>123.76</v>
      </c>
      <c r="AE42" s="85">
        <f t="shared" si="20"/>
        <v>154.54</v>
      </c>
      <c r="AF42" s="85">
        <f t="shared" si="20"/>
        <v>129.07604735999999</v>
      </c>
      <c r="AG42" s="85">
        <f t="shared" si="20"/>
        <v>132.49596671999998</v>
      </c>
      <c r="AH42" s="85">
        <f t="shared" si="20"/>
        <v>206.59853760000001</v>
      </c>
      <c r="AI42" s="85">
        <f t="shared" si="20"/>
        <v>291.34085760000005</v>
      </c>
      <c r="AJ42" s="75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7" x14ac:dyDescent="0.3">
      <c r="A43" s="49">
        <v>26</v>
      </c>
      <c r="B43" s="42" t="s">
        <v>26</v>
      </c>
      <c r="C43" s="50"/>
      <c r="D43" s="53">
        <v>74.05</v>
      </c>
      <c r="E43" s="53">
        <v>99.47</v>
      </c>
      <c r="F43" s="53">
        <v>127.21</v>
      </c>
      <c r="G43" s="53">
        <v>159.99</v>
      </c>
      <c r="H43" s="54">
        <v>154.89125683200001</v>
      </c>
      <c r="I43" s="54">
        <v>158.995160064</v>
      </c>
      <c r="J43" s="54">
        <v>247.92256319999998</v>
      </c>
      <c r="K43" s="54">
        <v>320.81175360000003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X43" s="12"/>
      <c r="Y43" s="21" t="s">
        <v>70</v>
      </c>
      <c r="Z43" s="24" t="str">
        <f t="shared" si="21"/>
        <v/>
      </c>
      <c r="AA43" s="24"/>
      <c r="AB43" s="24">
        <f t="shared" si="20"/>
        <v>74.05</v>
      </c>
      <c r="AC43" s="24">
        <f t="shared" si="20"/>
        <v>99.47</v>
      </c>
      <c r="AD43" s="24">
        <f t="shared" si="20"/>
        <v>127.21</v>
      </c>
      <c r="AE43" s="24">
        <f t="shared" si="20"/>
        <v>159.99</v>
      </c>
      <c r="AF43" s="24">
        <f t="shared" si="20"/>
        <v>154.89125683200001</v>
      </c>
      <c r="AG43" s="24">
        <f t="shared" si="20"/>
        <v>158.995160064</v>
      </c>
      <c r="AH43" s="24">
        <f t="shared" si="20"/>
        <v>247.92256319999998</v>
      </c>
      <c r="AI43" s="24">
        <f t="shared" si="20"/>
        <v>320.81175360000003</v>
      </c>
      <c r="AJ43" s="75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pans="1:47" x14ac:dyDescent="0.3">
      <c r="A44" s="49">
        <v>27</v>
      </c>
      <c r="B44" s="42" t="s">
        <v>26</v>
      </c>
      <c r="C44" s="50"/>
      <c r="D44" s="53">
        <v>76.77</v>
      </c>
      <c r="E44" s="53">
        <v>105.13</v>
      </c>
      <c r="F44" s="54">
        <v>144.33182400000001</v>
      </c>
      <c r="G44" s="54">
        <v>160.69734720000002</v>
      </c>
      <c r="H44" s="54">
        <v>185.86950819840001</v>
      </c>
      <c r="I44" s="54">
        <v>190.79419207680002</v>
      </c>
      <c r="J44" s="54">
        <v>260.29386240000002</v>
      </c>
      <c r="K44" s="54">
        <v>338.38633920000001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X44" s="12"/>
      <c r="Y44" s="86" t="s">
        <v>71</v>
      </c>
      <c r="Z44" s="24" t="str">
        <f t="shared" si="21"/>
        <v/>
      </c>
      <c r="AA44" s="85"/>
      <c r="AB44" s="85">
        <f t="shared" si="20"/>
        <v>76.77</v>
      </c>
      <c r="AC44" s="85">
        <f t="shared" si="20"/>
        <v>105.13</v>
      </c>
      <c r="AD44" s="85">
        <f t="shared" si="20"/>
        <v>144.33182400000001</v>
      </c>
      <c r="AE44" s="85">
        <f t="shared" si="20"/>
        <v>160.69734720000002</v>
      </c>
      <c r="AF44" s="85">
        <f t="shared" si="20"/>
        <v>185.86950819840001</v>
      </c>
      <c r="AG44" s="85">
        <f t="shared" si="20"/>
        <v>190.79419207680002</v>
      </c>
      <c r="AH44" s="85">
        <f t="shared" si="20"/>
        <v>260.29386240000002</v>
      </c>
      <c r="AI44" s="85">
        <f t="shared" si="20"/>
        <v>338.38633920000001</v>
      </c>
      <c r="AJ44" s="75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  <row r="45" spans="1:47" x14ac:dyDescent="0.3">
      <c r="A45" s="49">
        <v>28</v>
      </c>
      <c r="B45" s="42" t="s">
        <v>26</v>
      </c>
      <c r="C45" s="50"/>
      <c r="D45" s="53">
        <v>77.88</v>
      </c>
      <c r="E45" s="53">
        <v>109.79</v>
      </c>
      <c r="F45" s="53">
        <v>136.19999999999999</v>
      </c>
      <c r="G45" s="53">
        <v>162.13999999999999</v>
      </c>
      <c r="H45" s="54">
        <v>223.04340983808001</v>
      </c>
      <c r="I45" s="54">
        <v>228.95303049216002</v>
      </c>
      <c r="J45" s="53">
        <v>265.95</v>
      </c>
      <c r="K45" s="54">
        <v>345.122544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X45" s="12"/>
      <c r="Y45" s="21" t="s">
        <v>72</v>
      </c>
      <c r="Z45" s="24" t="str">
        <f t="shared" si="21"/>
        <v/>
      </c>
      <c r="AA45" s="24"/>
      <c r="AB45" s="24">
        <f t="shared" si="20"/>
        <v>77.88</v>
      </c>
      <c r="AC45" s="24">
        <f t="shared" si="20"/>
        <v>109.79</v>
      </c>
      <c r="AD45" s="24">
        <f t="shared" si="20"/>
        <v>136.19999999999999</v>
      </c>
      <c r="AE45" s="24">
        <f t="shared" si="20"/>
        <v>162.13999999999999</v>
      </c>
      <c r="AF45" s="24">
        <f t="shared" si="20"/>
        <v>223.04340983808001</v>
      </c>
      <c r="AG45" s="24">
        <f t="shared" si="20"/>
        <v>228.95303049216002</v>
      </c>
      <c r="AH45" s="24">
        <f t="shared" si="20"/>
        <v>265.95</v>
      </c>
      <c r="AI45" s="24">
        <f t="shared" si="20"/>
        <v>345.122544</v>
      </c>
      <c r="AJ45" s="75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</row>
    <row r="46" spans="1:47" x14ac:dyDescent="0.3">
      <c r="A46" s="49">
        <v>29</v>
      </c>
      <c r="B46" s="42" t="s">
        <v>26</v>
      </c>
      <c r="C46" s="50"/>
      <c r="D46" s="53">
        <v>80.84</v>
      </c>
      <c r="E46" s="53">
        <v>110.56775999999999</v>
      </c>
      <c r="F46" s="54">
        <v>152.83844160000001</v>
      </c>
      <c r="G46" s="54">
        <v>178.68215040000001</v>
      </c>
      <c r="H46" s="54">
        <v>267.65209180569599</v>
      </c>
      <c r="I46" s="54">
        <v>274.74363659059196</v>
      </c>
      <c r="J46" s="54">
        <v>281.83504459463131</v>
      </c>
      <c r="K46" s="54">
        <v>464.32314239999999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X46" s="12"/>
      <c r="Y46" s="86" t="s">
        <v>73</v>
      </c>
      <c r="Z46" s="24" t="str">
        <f t="shared" si="21"/>
        <v/>
      </c>
      <c r="AA46" s="85"/>
      <c r="AB46" s="85">
        <f t="shared" ref="AB46:AI53" si="22">IFERROR(D46-(D46*$X$9),D46)</f>
        <v>80.84</v>
      </c>
      <c r="AC46" s="85">
        <f t="shared" si="22"/>
        <v>110.56775999999999</v>
      </c>
      <c r="AD46" s="85">
        <f t="shared" si="22"/>
        <v>152.83844160000001</v>
      </c>
      <c r="AE46" s="85">
        <f t="shared" si="22"/>
        <v>178.68215040000001</v>
      </c>
      <c r="AF46" s="85">
        <f t="shared" si="22"/>
        <v>267.65209180569599</v>
      </c>
      <c r="AG46" s="85">
        <f t="shared" si="22"/>
        <v>274.74363659059196</v>
      </c>
      <c r="AH46" s="85">
        <f t="shared" si="22"/>
        <v>281.83504459463131</v>
      </c>
      <c r="AI46" s="85">
        <f t="shared" si="22"/>
        <v>464.32314239999999</v>
      </c>
      <c r="AJ46" s="75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1:47" x14ac:dyDescent="0.3">
      <c r="A47" s="49">
        <v>30</v>
      </c>
      <c r="B47" s="42" t="s">
        <v>26</v>
      </c>
      <c r="C47" s="50"/>
      <c r="D47" s="53">
        <v>82.76</v>
      </c>
      <c r="E47" s="54">
        <v>118.22</v>
      </c>
      <c r="F47" s="54">
        <v>155.14861439999999</v>
      </c>
      <c r="G47" s="53">
        <v>182.95</v>
      </c>
      <c r="H47" s="54">
        <v>321.18251016683519</v>
      </c>
      <c r="I47" s="53">
        <v>330.32</v>
      </c>
      <c r="J47" s="54">
        <v>338.84588952000001</v>
      </c>
      <c r="K47" s="54">
        <v>557.16186240000002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X47" s="12"/>
      <c r="Y47" s="21" t="s">
        <v>74</v>
      </c>
      <c r="Z47" s="24" t="str">
        <f t="shared" si="21"/>
        <v/>
      </c>
      <c r="AA47" s="24"/>
      <c r="AB47" s="24">
        <f t="shared" si="22"/>
        <v>82.76</v>
      </c>
      <c r="AC47" s="24">
        <f t="shared" si="22"/>
        <v>118.22</v>
      </c>
      <c r="AD47" s="24">
        <f t="shared" si="22"/>
        <v>155.14861439999999</v>
      </c>
      <c r="AE47" s="24">
        <f t="shared" si="22"/>
        <v>182.95</v>
      </c>
      <c r="AF47" s="24">
        <f t="shared" si="22"/>
        <v>321.18251016683519</v>
      </c>
      <c r="AG47" s="24">
        <f t="shared" si="22"/>
        <v>330.32</v>
      </c>
      <c r="AH47" s="24">
        <f t="shared" si="22"/>
        <v>338.84588952000001</v>
      </c>
      <c r="AI47" s="24">
        <f t="shared" si="22"/>
        <v>557.16186240000002</v>
      </c>
      <c r="AJ47" s="75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1:47" x14ac:dyDescent="0.3">
      <c r="A48" s="49">
        <v>31</v>
      </c>
      <c r="B48" s="42" t="s">
        <v>26</v>
      </c>
      <c r="C48" s="50"/>
      <c r="D48" s="53">
        <v>87.43</v>
      </c>
      <c r="E48" s="54">
        <v>122.69824320000001</v>
      </c>
      <c r="F48" s="54">
        <v>156.8758464</v>
      </c>
      <c r="G48" s="54">
        <v>227.68696080000001</v>
      </c>
      <c r="H48" s="54">
        <v>385.41901220020225</v>
      </c>
      <c r="I48" s="54">
        <v>395.6308366904525</v>
      </c>
      <c r="J48" s="54">
        <v>405.84246421626978</v>
      </c>
      <c r="K48" s="54">
        <v>668.58991680000008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X48" s="12"/>
      <c r="Y48" s="86" t="s">
        <v>75</v>
      </c>
      <c r="Z48" s="24" t="str">
        <f t="shared" si="21"/>
        <v/>
      </c>
      <c r="AA48" s="85"/>
      <c r="AB48" s="85">
        <f t="shared" si="22"/>
        <v>87.43</v>
      </c>
      <c r="AC48" s="85">
        <f t="shared" si="22"/>
        <v>122.69824320000001</v>
      </c>
      <c r="AD48" s="85">
        <f t="shared" si="22"/>
        <v>156.8758464</v>
      </c>
      <c r="AE48" s="85">
        <f t="shared" si="22"/>
        <v>227.68696080000001</v>
      </c>
      <c r="AF48" s="85">
        <f t="shared" si="22"/>
        <v>385.41901220020225</v>
      </c>
      <c r="AG48" s="85">
        <f t="shared" si="22"/>
        <v>395.6308366904525</v>
      </c>
      <c r="AH48" s="85">
        <f t="shared" si="22"/>
        <v>405.84246421626978</v>
      </c>
      <c r="AI48" s="85">
        <f t="shared" si="22"/>
        <v>668.58991680000008</v>
      </c>
      <c r="AJ48" s="75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1:47" x14ac:dyDescent="0.3">
      <c r="A49" s="49">
        <v>32</v>
      </c>
      <c r="B49" s="42" t="s">
        <v>26</v>
      </c>
      <c r="C49" s="50"/>
      <c r="D49" s="53">
        <v>90.81</v>
      </c>
      <c r="E49" s="54">
        <v>123.93</v>
      </c>
      <c r="F49" s="53">
        <v>159.99</v>
      </c>
      <c r="G49" s="54">
        <v>284.608701</v>
      </c>
      <c r="H49" s="54">
        <v>462.50281464024272</v>
      </c>
      <c r="I49" s="54">
        <v>474.75700402854301</v>
      </c>
      <c r="J49" s="54">
        <v>487.01095705952355</v>
      </c>
      <c r="K49" s="54">
        <v>740.61549119999995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X49" s="12"/>
      <c r="Y49" s="21" t="s">
        <v>89</v>
      </c>
      <c r="Z49" s="24" t="str">
        <f t="shared" si="21"/>
        <v/>
      </c>
      <c r="AA49" s="24"/>
      <c r="AB49" s="24">
        <f t="shared" si="22"/>
        <v>90.81</v>
      </c>
      <c r="AC49" s="24">
        <f t="shared" si="22"/>
        <v>123.93</v>
      </c>
      <c r="AD49" s="24">
        <f t="shared" si="22"/>
        <v>159.99</v>
      </c>
      <c r="AE49" s="24">
        <f t="shared" si="22"/>
        <v>284.608701</v>
      </c>
      <c r="AF49" s="24">
        <f t="shared" si="22"/>
        <v>462.50281464024272</v>
      </c>
      <c r="AG49" s="24">
        <f t="shared" si="22"/>
        <v>474.75700402854301</v>
      </c>
      <c r="AH49" s="24">
        <f t="shared" si="22"/>
        <v>487.01095705952355</v>
      </c>
      <c r="AI49" s="24">
        <f t="shared" si="22"/>
        <v>740.61549119999995</v>
      </c>
      <c r="AJ49" s="75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47" x14ac:dyDescent="0.3">
      <c r="A50" s="49">
        <v>33</v>
      </c>
      <c r="B50" s="42" t="s">
        <v>26</v>
      </c>
      <c r="C50" s="50"/>
      <c r="D50" s="53">
        <v>92.7</v>
      </c>
      <c r="E50" s="54">
        <v>127.21</v>
      </c>
      <c r="F50" s="54">
        <v>199.5938022</v>
      </c>
      <c r="G50" s="54">
        <v>355.76087625000002</v>
      </c>
      <c r="H50" s="54">
        <v>555.00337756829094</v>
      </c>
      <c r="I50" s="54">
        <v>569.70840483425116</v>
      </c>
      <c r="J50" s="54">
        <v>584.41314847142792</v>
      </c>
      <c r="K50" s="59" t="s">
        <v>26</v>
      </c>
      <c r="X50" s="12"/>
      <c r="Y50" s="86" t="s">
        <v>90</v>
      </c>
      <c r="Z50" s="24" t="str">
        <f t="shared" si="21"/>
        <v/>
      </c>
      <c r="AA50" s="85"/>
      <c r="AB50" s="85">
        <f t="shared" si="22"/>
        <v>92.7</v>
      </c>
      <c r="AC50" s="85">
        <f t="shared" si="22"/>
        <v>127.21</v>
      </c>
      <c r="AD50" s="85">
        <f t="shared" si="22"/>
        <v>199.5938022</v>
      </c>
      <c r="AE50" s="85">
        <f t="shared" si="22"/>
        <v>355.76087625000002</v>
      </c>
      <c r="AF50" s="85">
        <f t="shared" si="22"/>
        <v>555.00337756829094</v>
      </c>
      <c r="AG50" s="85">
        <f t="shared" si="22"/>
        <v>569.70840483425116</v>
      </c>
      <c r="AH50" s="85">
        <f t="shared" si="22"/>
        <v>584.41314847142792</v>
      </c>
      <c r="AI50" s="85" t="str">
        <f t="shared" si="22"/>
        <v/>
      </c>
      <c r="AJ50" s="75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x14ac:dyDescent="0.3">
      <c r="A51" s="49">
        <v>34</v>
      </c>
      <c r="B51" s="42"/>
      <c r="C51" s="50"/>
      <c r="D51" s="53">
        <v>96.2226</v>
      </c>
      <c r="E51" s="54">
        <v>158.70428339999998</v>
      </c>
      <c r="F51" s="54">
        <v>249.49225275000001</v>
      </c>
      <c r="G51" s="54">
        <v>444.7010953125</v>
      </c>
      <c r="H51" s="54">
        <v>666.004053081949</v>
      </c>
      <c r="I51" s="54">
        <v>683.65008580110214</v>
      </c>
      <c r="J51" s="59" t="s">
        <v>26</v>
      </c>
      <c r="K51" s="59" t="s">
        <v>26</v>
      </c>
      <c r="X51" s="12"/>
      <c r="Y51" s="21" t="s">
        <v>91</v>
      </c>
      <c r="Z51" s="29"/>
      <c r="AA51" s="24"/>
      <c r="AB51" s="24">
        <f t="shared" si="22"/>
        <v>96.2226</v>
      </c>
      <c r="AC51" s="24">
        <f t="shared" si="22"/>
        <v>158.70428339999998</v>
      </c>
      <c r="AD51" s="24">
        <f t="shared" si="22"/>
        <v>249.49225275000001</v>
      </c>
      <c r="AE51" s="24">
        <f t="shared" si="22"/>
        <v>444.7010953125</v>
      </c>
      <c r="AF51" s="24">
        <f t="shared" si="22"/>
        <v>666.004053081949</v>
      </c>
      <c r="AG51" s="24">
        <f t="shared" si="22"/>
        <v>683.65008580110214</v>
      </c>
      <c r="AH51" s="24" t="str">
        <f t="shared" si="22"/>
        <v/>
      </c>
      <c r="AI51" s="24" t="str">
        <f t="shared" si="22"/>
        <v/>
      </c>
      <c r="AJ51" s="75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x14ac:dyDescent="0.3">
      <c r="A52" s="49">
        <v>35</v>
      </c>
      <c r="B52" s="42"/>
      <c r="C52" s="50"/>
      <c r="D52" s="53">
        <v>179.09203065</v>
      </c>
      <c r="E52" s="54">
        <v>198.38035425000001</v>
      </c>
      <c r="F52" s="54">
        <v>311.86531593749999</v>
      </c>
      <c r="G52" s="54">
        <v>555.876369140625</v>
      </c>
      <c r="H52" s="54">
        <v>799.20486369833918</v>
      </c>
      <c r="I52" s="54">
        <v>820.38010296132245</v>
      </c>
      <c r="J52" s="59" t="s">
        <v>26</v>
      </c>
      <c r="K52" s="59" t="s">
        <v>26</v>
      </c>
      <c r="X52" s="12"/>
      <c r="Y52" s="86" t="s">
        <v>92</v>
      </c>
      <c r="Z52" s="24"/>
      <c r="AA52" s="85"/>
      <c r="AB52" s="85">
        <f t="shared" si="22"/>
        <v>179.09203065</v>
      </c>
      <c r="AC52" s="85">
        <f t="shared" si="22"/>
        <v>198.38035425000001</v>
      </c>
      <c r="AD52" s="85">
        <f t="shared" si="22"/>
        <v>311.86531593749999</v>
      </c>
      <c r="AE52" s="85">
        <f t="shared" si="22"/>
        <v>555.876369140625</v>
      </c>
      <c r="AF52" s="85">
        <f t="shared" si="22"/>
        <v>799.20486369833918</v>
      </c>
      <c r="AG52" s="85">
        <f t="shared" si="22"/>
        <v>820.38010296132245</v>
      </c>
      <c r="AH52" s="85" t="str">
        <f t="shared" si="22"/>
        <v/>
      </c>
      <c r="AI52" s="85" t="str">
        <f t="shared" si="22"/>
        <v/>
      </c>
      <c r="AJ52" s="75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x14ac:dyDescent="0.3">
      <c r="A53" s="49">
        <v>36</v>
      </c>
      <c r="B53" s="42"/>
      <c r="C53" s="50"/>
      <c r="D53" s="53">
        <v>217.8</v>
      </c>
      <c r="E53" s="54">
        <v>248.66</v>
      </c>
      <c r="F53" s="53">
        <v>390.58</v>
      </c>
      <c r="G53" s="53">
        <v>696.19</v>
      </c>
      <c r="H53" s="54">
        <v>959.04583643800731</v>
      </c>
      <c r="I53" s="59" t="s">
        <v>26</v>
      </c>
      <c r="J53" s="59" t="s">
        <v>26</v>
      </c>
      <c r="K53" s="59" t="s">
        <v>26</v>
      </c>
      <c r="X53" s="12"/>
      <c r="Y53" s="21" t="s">
        <v>93</v>
      </c>
      <c r="Z53" s="12"/>
      <c r="AA53" s="24"/>
      <c r="AB53" s="24">
        <f t="shared" si="22"/>
        <v>217.8</v>
      </c>
      <c r="AC53" s="24">
        <f t="shared" si="22"/>
        <v>248.66</v>
      </c>
      <c r="AD53" s="24">
        <f t="shared" si="22"/>
        <v>390.58</v>
      </c>
      <c r="AE53" s="24">
        <f t="shared" si="22"/>
        <v>696.19</v>
      </c>
      <c r="AF53" s="24">
        <f t="shared" si="22"/>
        <v>959.04583643800731</v>
      </c>
      <c r="AG53" s="24" t="str">
        <f t="shared" si="22"/>
        <v/>
      </c>
      <c r="AH53" s="24" t="str">
        <f t="shared" si="22"/>
        <v/>
      </c>
      <c r="AI53" s="24" t="str">
        <f t="shared" si="22"/>
        <v/>
      </c>
      <c r="AJ53" s="75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s="80" customFormat="1" x14ac:dyDescent="0.3">
      <c r="E54" s="84"/>
      <c r="F54" s="84"/>
      <c r="Y54" s="82"/>
    </row>
    <row r="55" spans="1:47" s="80" customFormat="1" x14ac:dyDescent="0.3">
      <c r="H55" s="81"/>
      <c r="Y55" s="82"/>
    </row>
    <row r="56" spans="1:47" x14ac:dyDescent="0.3">
      <c r="H56" s="60"/>
    </row>
    <row r="57" spans="1:47" x14ac:dyDescent="0.3">
      <c r="H57" s="60"/>
    </row>
    <row r="58" spans="1:47" x14ac:dyDescent="0.3">
      <c r="H58" s="60"/>
    </row>
    <row r="59" spans="1:47" x14ac:dyDescent="0.3">
      <c r="H59" s="60"/>
    </row>
    <row r="60" spans="1:47" x14ac:dyDescent="0.3">
      <c r="H60" s="60"/>
    </row>
  </sheetData>
  <sheetProtection algorithmName="SHA-512" hashValue="xuk7hU+CgyIwId3SmlqX1wtE072sfGi22HuA1E6/e9q76dWOZBqjGgUQy5Tld0YBva2kgX1+t6sh8aBX0Qnvtw==" saltValue="Pw0bllzGCh65wfeYfkmDOA==" spinCount="100000" sheet="1" objects="1" scenarios="1"/>
  <mergeCells count="4">
    <mergeCell ref="A7:V7"/>
    <mergeCell ref="Z9:AI9"/>
    <mergeCell ref="AL9:AQ9"/>
    <mergeCell ref="Y8:AI8"/>
  </mergeCells>
  <conditionalFormatting sqref="B50:C53">
    <cfRule type="cellIs" dxfId="18" priority="20" stopIfTrue="1" operator="equal">
      <formula>""</formula>
    </cfRule>
  </conditionalFormatting>
  <conditionalFormatting sqref="F49">
    <cfRule type="cellIs" dxfId="17" priority="11" stopIfTrue="1" operator="equal">
      <formula>""</formula>
    </cfRule>
  </conditionalFormatting>
  <conditionalFormatting sqref="F42:G43">
    <cfRule type="cellIs" dxfId="16" priority="4" stopIfTrue="1" operator="equal">
      <formula>""</formula>
    </cfRule>
  </conditionalFormatting>
  <conditionalFormatting sqref="F45:G45">
    <cfRule type="cellIs" dxfId="15" priority="6" stopIfTrue="1" operator="equal">
      <formula>""</formula>
    </cfRule>
  </conditionalFormatting>
  <conditionalFormatting sqref="F53:G53">
    <cfRule type="cellIs" dxfId="14" priority="8" stopIfTrue="1" operator="equal">
      <formula>""</formula>
    </cfRule>
  </conditionalFormatting>
  <conditionalFormatting sqref="G47">
    <cfRule type="cellIs" dxfId="13" priority="7" stopIfTrue="1" operator="equal">
      <formula>""</formula>
    </cfRule>
  </conditionalFormatting>
  <conditionalFormatting sqref="I47">
    <cfRule type="cellIs" dxfId="12" priority="3" stopIfTrue="1" operator="equal">
      <formula>""</formula>
    </cfRule>
  </conditionalFormatting>
  <conditionalFormatting sqref="I53:K53">
    <cfRule type="cellIs" dxfId="11" priority="12" stopIfTrue="1" operator="equal">
      <formula>""</formula>
    </cfRule>
  </conditionalFormatting>
  <conditionalFormatting sqref="J45">
    <cfRule type="cellIs" dxfId="10" priority="2" stopIfTrue="1" operator="equal">
      <formula>""</formula>
    </cfRule>
  </conditionalFormatting>
  <conditionalFormatting sqref="J51:K52">
    <cfRule type="cellIs" dxfId="9" priority="13" stopIfTrue="1" operator="equal">
      <formula>""</formula>
    </cfRule>
  </conditionalFormatting>
  <conditionalFormatting sqref="K50">
    <cfRule type="cellIs" dxfId="8" priority="15" stopIfTrue="1" operator="equal">
      <formula>""</formula>
    </cfRule>
  </conditionalFormatting>
  <conditionalFormatting sqref="M11:V22">
    <cfRule type="cellIs" dxfId="7" priority="16" stopIfTrue="1" operator="equal">
      <formula>""</formula>
    </cfRule>
  </conditionalFormatting>
  <conditionalFormatting sqref="B11:K41 B42:E46 B47:D49 AA51:AJ51 Z11:AJ50 AA53:AJ53 Z52:AJ52">
    <cfRule type="cellIs" dxfId="6" priority="21" stopIfTrue="1" operator="equal">
      <formula>""</formula>
    </cfRule>
  </conditionalFormatting>
  <conditionalFormatting sqref="AL11:AU22">
    <cfRule type="cellIs" dxfId="5" priority="18" stopIfTrue="1" operator="equal">
      <formula>""</formula>
    </cfRule>
  </conditionalFormatting>
  <conditionalFormatting sqref="AJ9:AJ10">
    <cfRule type="cellIs" dxfId="0" priority="1" stopIfTrue="1" operator="equal">
      <formula>""</formula>
    </cfRule>
  </conditionalFormatting>
  <pageMargins left="0" right="0" top="0" bottom="0" header="0.3" footer="0.3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1319-7F9C-445D-89CE-13B440E2BA61}">
  <dimension ref="A1:AM55"/>
  <sheetViews>
    <sheetView topLeftCell="P29" workbookViewId="0">
      <selection activeCell="W44" sqref="W44"/>
    </sheetView>
  </sheetViews>
  <sheetFormatPr defaultColWidth="8.88671875" defaultRowHeight="14.4" x14ac:dyDescent="0.3"/>
  <cols>
    <col min="1" max="1" width="5.88671875" style="11" hidden="1" customWidth="1"/>
    <col min="2" max="2" width="6.6640625" style="11" hidden="1" customWidth="1"/>
    <col min="3" max="10" width="7.6640625" style="11" hidden="1" customWidth="1"/>
    <col min="11" max="11" width="7.109375" style="11" hidden="1" customWidth="1"/>
    <col min="12" max="15" width="6.6640625" style="11" hidden="1" customWidth="1"/>
    <col min="16" max="16" width="8.6640625" style="11" customWidth="1"/>
    <col min="17" max="17" width="17.6640625" style="11" bestFit="1" customWidth="1"/>
    <col min="18" max="18" width="5.88671875" style="11" bestFit="1" customWidth="1"/>
    <col min="19" max="19" width="10.6640625" style="11" customWidth="1"/>
    <col min="20" max="27" width="7.6640625" style="11" bestFit="1" customWidth="1"/>
    <col min="28" max="28" width="7.109375" style="11" bestFit="1" customWidth="1"/>
    <col min="29" max="32" width="6.6640625" style="11" bestFit="1" customWidth="1"/>
    <col min="33" max="256" width="8.88671875" style="11"/>
    <col min="257" max="272" width="0" style="11" hidden="1" customWidth="1"/>
    <col min="273" max="512" width="8.88671875" style="11"/>
    <col min="513" max="528" width="0" style="11" hidden="1" customWidth="1"/>
    <col min="529" max="768" width="8.88671875" style="11"/>
    <col min="769" max="784" width="0" style="11" hidden="1" customWidth="1"/>
    <col min="785" max="1024" width="8.88671875" style="11"/>
    <col min="1025" max="1040" width="0" style="11" hidden="1" customWidth="1"/>
    <col min="1041" max="1280" width="8.88671875" style="11"/>
    <col min="1281" max="1296" width="0" style="11" hidden="1" customWidth="1"/>
    <col min="1297" max="1536" width="8.88671875" style="11"/>
    <col min="1537" max="1552" width="0" style="11" hidden="1" customWidth="1"/>
    <col min="1553" max="1792" width="8.88671875" style="11"/>
    <col min="1793" max="1808" width="0" style="11" hidden="1" customWidth="1"/>
    <col min="1809" max="2048" width="8.88671875" style="11"/>
    <col min="2049" max="2064" width="0" style="11" hidden="1" customWidth="1"/>
    <col min="2065" max="2304" width="8.88671875" style="11"/>
    <col min="2305" max="2320" width="0" style="11" hidden="1" customWidth="1"/>
    <col min="2321" max="2560" width="8.88671875" style="11"/>
    <col min="2561" max="2576" width="0" style="11" hidden="1" customWidth="1"/>
    <col min="2577" max="2816" width="8.88671875" style="11"/>
    <col min="2817" max="2832" width="0" style="11" hidden="1" customWidth="1"/>
    <col min="2833" max="3072" width="8.88671875" style="11"/>
    <col min="3073" max="3088" width="0" style="11" hidden="1" customWidth="1"/>
    <col min="3089" max="3328" width="8.88671875" style="11"/>
    <col min="3329" max="3344" width="0" style="11" hidden="1" customWidth="1"/>
    <col min="3345" max="3584" width="8.88671875" style="11"/>
    <col min="3585" max="3600" width="0" style="11" hidden="1" customWidth="1"/>
    <col min="3601" max="3840" width="8.88671875" style="11"/>
    <col min="3841" max="3856" width="0" style="11" hidden="1" customWidth="1"/>
    <col min="3857" max="4096" width="8.88671875" style="11"/>
    <col min="4097" max="4112" width="0" style="11" hidden="1" customWidth="1"/>
    <col min="4113" max="4352" width="8.88671875" style="11"/>
    <col min="4353" max="4368" width="0" style="11" hidden="1" customWidth="1"/>
    <col min="4369" max="4608" width="8.88671875" style="11"/>
    <col min="4609" max="4624" width="0" style="11" hidden="1" customWidth="1"/>
    <col min="4625" max="4864" width="8.88671875" style="11"/>
    <col min="4865" max="4880" width="0" style="11" hidden="1" customWidth="1"/>
    <col min="4881" max="5120" width="8.88671875" style="11"/>
    <col min="5121" max="5136" width="0" style="11" hidden="1" customWidth="1"/>
    <col min="5137" max="5376" width="8.88671875" style="11"/>
    <col min="5377" max="5392" width="0" style="11" hidden="1" customWidth="1"/>
    <col min="5393" max="5632" width="8.88671875" style="11"/>
    <col min="5633" max="5648" width="0" style="11" hidden="1" customWidth="1"/>
    <col min="5649" max="5888" width="8.88671875" style="11"/>
    <col min="5889" max="5904" width="0" style="11" hidden="1" customWidth="1"/>
    <col min="5905" max="6144" width="8.88671875" style="11"/>
    <col min="6145" max="6160" width="0" style="11" hidden="1" customWidth="1"/>
    <col min="6161" max="6400" width="8.88671875" style="11"/>
    <col min="6401" max="6416" width="0" style="11" hidden="1" customWidth="1"/>
    <col min="6417" max="6656" width="8.88671875" style="11"/>
    <col min="6657" max="6672" width="0" style="11" hidden="1" customWidth="1"/>
    <col min="6673" max="6912" width="8.88671875" style="11"/>
    <col min="6913" max="6928" width="0" style="11" hidden="1" customWidth="1"/>
    <col min="6929" max="7168" width="8.88671875" style="11"/>
    <col min="7169" max="7184" width="0" style="11" hidden="1" customWidth="1"/>
    <col min="7185" max="7424" width="8.88671875" style="11"/>
    <col min="7425" max="7440" width="0" style="11" hidden="1" customWidth="1"/>
    <col min="7441" max="7680" width="8.88671875" style="11"/>
    <col min="7681" max="7696" width="0" style="11" hidden="1" customWidth="1"/>
    <col min="7697" max="7936" width="8.88671875" style="11"/>
    <col min="7937" max="7952" width="0" style="11" hidden="1" customWidth="1"/>
    <col min="7953" max="8192" width="8.88671875" style="11"/>
    <col min="8193" max="8208" width="0" style="11" hidden="1" customWidth="1"/>
    <col min="8209" max="8448" width="8.88671875" style="11"/>
    <col min="8449" max="8464" width="0" style="11" hidden="1" customWidth="1"/>
    <col min="8465" max="8704" width="8.88671875" style="11"/>
    <col min="8705" max="8720" width="0" style="11" hidden="1" customWidth="1"/>
    <col min="8721" max="8960" width="8.88671875" style="11"/>
    <col min="8961" max="8976" width="0" style="11" hidden="1" customWidth="1"/>
    <col min="8977" max="9216" width="8.88671875" style="11"/>
    <col min="9217" max="9232" width="0" style="11" hidden="1" customWidth="1"/>
    <col min="9233" max="9472" width="8.88671875" style="11"/>
    <col min="9473" max="9488" width="0" style="11" hidden="1" customWidth="1"/>
    <col min="9489" max="9728" width="8.88671875" style="11"/>
    <col min="9729" max="9744" width="0" style="11" hidden="1" customWidth="1"/>
    <col min="9745" max="9984" width="8.88671875" style="11"/>
    <col min="9985" max="10000" width="0" style="11" hidden="1" customWidth="1"/>
    <col min="10001" max="10240" width="8.88671875" style="11"/>
    <col min="10241" max="10256" width="0" style="11" hidden="1" customWidth="1"/>
    <col min="10257" max="10496" width="8.88671875" style="11"/>
    <col min="10497" max="10512" width="0" style="11" hidden="1" customWidth="1"/>
    <col min="10513" max="10752" width="8.88671875" style="11"/>
    <col min="10753" max="10768" width="0" style="11" hidden="1" customWidth="1"/>
    <col min="10769" max="11008" width="8.88671875" style="11"/>
    <col min="11009" max="11024" width="0" style="11" hidden="1" customWidth="1"/>
    <col min="11025" max="11264" width="8.88671875" style="11"/>
    <col min="11265" max="11280" width="0" style="11" hidden="1" customWidth="1"/>
    <col min="11281" max="11520" width="8.88671875" style="11"/>
    <col min="11521" max="11536" width="0" style="11" hidden="1" customWidth="1"/>
    <col min="11537" max="11776" width="8.88671875" style="11"/>
    <col min="11777" max="11792" width="0" style="11" hidden="1" customWidth="1"/>
    <col min="11793" max="12032" width="8.88671875" style="11"/>
    <col min="12033" max="12048" width="0" style="11" hidden="1" customWidth="1"/>
    <col min="12049" max="12288" width="8.88671875" style="11"/>
    <col min="12289" max="12304" width="0" style="11" hidden="1" customWidth="1"/>
    <col min="12305" max="12544" width="8.88671875" style="11"/>
    <col min="12545" max="12560" width="0" style="11" hidden="1" customWidth="1"/>
    <col min="12561" max="12800" width="8.88671875" style="11"/>
    <col min="12801" max="12816" width="0" style="11" hidden="1" customWidth="1"/>
    <col min="12817" max="13056" width="8.88671875" style="11"/>
    <col min="13057" max="13072" width="0" style="11" hidden="1" customWidth="1"/>
    <col min="13073" max="13312" width="8.88671875" style="11"/>
    <col min="13313" max="13328" width="0" style="11" hidden="1" customWidth="1"/>
    <col min="13329" max="13568" width="8.88671875" style="11"/>
    <col min="13569" max="13584" width="0" style="11" hidden="1" customWidth="1"/>
    <col min="13585" max="13824" width="8.88671875" style="11"/>
    <col min="13825" max="13840" width="0" style="11" hidden="1" customWidth="1"/>
    <col min="13841" max="14080" width="8.88671875" style="11"/>
    <col min="14081" max="14096" width="0" style="11" hidden="1" customWidth="1"/>
    <col min="14097" max="14336" width="8.88671875" style="11"/>
    <col min="14337" max="14352" width="0" style="11" hidden="1" customWidth="1"/>
    <col min="14353" max="14592" width="8.88671875" style="11"/>
    <col min="14593" max="14608" width="0" style="11" hidden="1" customWidth="1"/>
    <col min="14609" max="14848" width="8.88671875" style="11"/>
    <col min="14849" max="14864" width="0" style="11" hidden="1" customWidth="1"/>
    <col min="14865" max="15104" width="8.88671875" style="11"/>
    <col min="15105" max="15120" width="0" style="11" hidden="1" customWidth="1"/>
    <col min="15121" max="15360" width="8.88671875" style="11"/>
    <col min="15361" max="15376" width="0" style="11" hidden="1" customWidth="1"/>
    <col min="15377" max="15616" width="8.88671875" style="11"/>
    <col min="15617" max="15632" width="0" style="11" hidden="1" customWidth="1"/>
    <col min="15633" max="15872" width="8.88671875" style="11"/>
    <col min="15873" max="15888" width="0" style="11" hidden="1" customWidth="1"/>
    <col min="15889" max="16128" width="8.88671875" style="11"/>
    <col min="16129" max="16144" width="0" style="11" hidden="1" customWidth="1"/>
    <col min="16145" max="16384" width="8.88671875" style="11"/>
  </cols>
  <sheetData>
    <row r="1" spans="1:39" x14ac:dyDescent="0.3">
      <c r="Q1" s="1" t="s">
        <v>0</v>
      </c>
      <c r="R1" s="2"/>
      <c r="S1" s="3" t="s">
        <v>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2"/>
      <c r="AH1" s="12"/>
      <c r="AI1" s="12"/>
      <c r="AJ1" s="12"/>
      <c r="AK1" s="12"/>
      <c r="AL1" s="12"/>
      <c r="AM1" s="12"/>
    </row>
    <row r="2" spans="1:39" x14ac:dyDescent="0.3">
      <c r="Q2" s="1"/>
      <c r="R2" s="2"/>
      <c r="S2" s="1" t="s">
        <v>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2"/>
      <c r="AH2" s="12"/>
      <c r="AI2" s="12"/>
      <c r="AJ2" s="12"/>
      <c r="AK2" s="12"/>
      <c r="AL2" s="12"/>
      <c r="AM2" s="12"/>
    </row>
    <row r="3" spans="1:39" x14ac:dyDescent="0.3">
      <c r="Q3" s="1"/>
      <c r="R3" s="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2"/>
      <c r="AH3" s="12"/>
      <c r="AI3" s="12"/>
      <c r="AJ3" s="12"/>
      <c r="AK3" s="12"/>
      <c r="AL3" s="12"/>
      <c r="AM3" s="12"/>
    </row>
    <row r="4" spans="1:39" x14ac:dyDescent="0.3">
      <c r="Q4" s="1"/>
      <c r="R4" s="2"/>
      <c r="S4" s="4" t="s">
        <v>3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2"/>
      <c r="AH4" s="12"/>
      <c r="AI4" s="12"/>
      <c r="AJ4" s="12"/>
      <c r="AK4" s="12"/>
      <c r="AL4" s="12"/>
      <c r="AM4" s="12"/>
    </row>
    <row r="5" spans="1:39" x14ac:dyDescent="0.3">
      <c r="Q5" s="1"/>
      <c r="R5" s="2"/>
      <c r="S5" s="4" t="s">
        <v>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2"/>
      <c r="AH5" s="12"/>
      <c r="AI5" s="12"/>
      <c r="AJ5" s="12"/>
      <c r="AK5" s="12"/>
      <c r="AL5" s="12"/>
      <c r="AM5" s="12"/>
    </row>
    <row r="6" spans="1:39" x14ac:dyDescent="0.3">
      <c r="Q6" s="1"/>
      <c r="R6" s="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2"/>
      <c r="AH6" s="12"/>
      <c r="AI6" s="12"/>
      <c r="AJ6" s="12"/>
      <c r="AK6" s="12"/>
      <c r="AL6" s="12"/>
      <c r="AM6" s="12"/>
    </row>
    <row r="7" spans="1:39" ht="15" thickBot="1" x14ac:dyDescent="0.35">
      <c r="Q7" s="1"/>
      <c r="R7" s="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2"/>
      <c r="AH7" s="12"/>
      <c r="AI7" s="12"/>
      <c r="AJ7" s="12"/>
      <c r="AK7" s="12"/>
      <c r="AL7" s="12"/>
      <c r="AM7" s="12"/>
    </row>
    <row r="8" spans="1:39" x14ac:dyDescent="0.3">
      <c r="Q8" s="9" t="s">
        <v>5</v>
      </c>
      <c r="R8" s="65" t="s">
        <v>76</v>
      </c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12"/>
      <c r="AH8" s="12"/>
      <c r="AI8" s="12"/>
      <c r="AJ8" s="12"/>
      <c r="AK8" s="12"/>
      <c r="AL8" s="12"/>
      <c r="AM8" s="12"/>
    </row>
    <row r="9" spans="1:39" x14ac:dyDescent="0.3">
      <c r="A9" s="31" t="s">
        <v>6</v>
      </c>
      <c r="B9" s="68" t="s">
        <v>7</v>
      </c>
      <c r="C9" s="69"/>
      <c r="D9" s="69"/>
      <c r="E9" s="69"/>
      <c r="F9" s="69"/>
      <c r="G9" s="69"/>
      <c r="H9" s="69"/>
      <c r="I9" s="69"/>
      <c r="J9" s="70"/>
      <c r="K9" s="32" t="s">
        <v>8</v>
      </c>
      <c r="L9" s="71" t="s">
        <v>9</v>
      </c>
      <c r="M9" s="71"/>
      <c r="N9" s="71"/>
      <c r="O9" s="71"/>
      <c r="Q9" s="6">
        <v>0</v>
      </c>
      <c r="R9" s="31" t="s">
        <v>6</v>
      </c>
      <c r="S9" s="68" t="s">
        <v>7</v>
      </c>
      <c r="T9" s="69"/>
      <c r="U9" s="69"/>
      <c r="V9" s="69"/>
      <c r="W9" s="69"/>
      <c r="X9" s="69"/>
      <c r="Y9" s="69"/>
      <c r="Z9" s="69"/>
      <c r="AA9" s="70"/>
      <c r="AB9" s="32" t="s">
        <v>8</v>
      </c>
      <c r="AC9" s="71" t="s">
        <v>9</v>
      </c>
      <c r="AD9" s="71"/>
      <c r="AE9" s="71"/>
      <c r="AF9" s="71"/>
      <c r="AG9" s="8"/>
      <c r="AH9" s="8"/>
      <c r="AI9" s="8"/>
      <c r="AJ9" s="8"/>
      <c r="AK9" s="8"/>
      <c r="AL9" s="8"/>
      <c r="AM9" s="8"/>
    </row>
    <row r="10" spans="1:39" ht="15" thickBot="1" x14ac:dyDescent="0.35">
      <c r="A10" s="14" t="s">
        <v>10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2" t="s">
        <v>19</v>
      </c>
      <c r="K10" s="33" t="s">
        <v>21</v>
      </c>
      <c r="L10" s="22" t="s">
        <v>77</v>
      </c>
      <c r="M10" s="22" t="s">
        <v>12</v>
      </c>
      <c r="N10" s="22" t="s">
        <v>78</v>
      </c>
      <c r="O10" s="22" t="s">
        <v>14</v>
      </c>
      <c r="Q10" s="7" t="s">
        <v>22</v>
      </c>
      <c r="R10" s="14" t="s">
        <v>10</v>
      </c>
      <c r="S10" s="21" t="s">
        <v>11</v>
      </c>
      <c r="T10" s="21" t="s">
        <v>12</v>
      </c>
      <c r="U10" s="21" t="s">
        <v>13</v>
      </c>
      <c r="V10" s="21" t="s">
        <v>14</v>
      </c>
      <c r="W10" s="21" t="s">
        <v>15</v>
      </c>
      <c r="X10" s="21" t="s">
        <v>16</v>
      </c>
      <c r="Y10" s="21" t="s">
        <v>17</v>
      </c>
      <c r="Z10" s="21" t="s">
        <v>18</v>
      </c>
      <c r="AA10" s="22" t="s">
        <v>19</v>
      </c>
      <c r="AB10" s="33" t="s">
        <v>21</v>
      </c>
      <c r="AC10" s="22" t="s">
        <v>77</v>
      </c>
      <c r="AD10" s="22" t="s">
        <v>12</v>
      </c>
      <c r="AE10" s="22" t="s">
        <v>78</v>
      </c>
      <c r="AF10" s="22" t="s">
        <v>14</v>
      </c>
      <c r="AG10" s="8"/>
      <c r="AH10" s="8"/>
      <c r="AI10" s="8"/>
      <c r="AJ10" s="8"/>
      <c r="AK10" s="8"/>
      <c r="AL10" s="8"/>
      <c r="AM10" s="8"/>
    </row>
    <row r="11" spans="1:39" ht="15" thickBot="1" x14ac:dyDescent="0.35">
      <c r="A11" s="34" t="s">
        <v>25</v>
      </c>
      <c r="B11" s="35" t="s">
        <v>26</v>
      </c>
      <c r="C11" s="35">
        <v>2.14</v>
      </c>
      <c r="D11" s="35">
        <v>4.34</v>
      </c>
      <c r="E11" s="35">
        <v>6.9</v>
      </c>
      <c r="F11" s="35" t="s">
        <v>26</v>
      </c>
      <c r="G11" s="35" t="s">
        <v>26</v>
      </c>
      <c r="H11" s="35" t="s">
        <v>26</v>
      </c>
      <c r="I11" s="35" t="s">
        <v>26</v>
      </c>
      <c r="J11" s="35" t="s">
        <v>26</v>
      </c>
      <c r="K11" s="22" t="s">
        <v>27</v>
      </c>
      <c r="L11" s="35" t="s">
        <v>26</v>
      </c>
      <c r="M11" s="35">
        <v>2.14</v>
      </c>
      <c r="N11" s="35" t="s">
        <v>26</v>
      </c>
      <c r="O11" s="35" t="s">
        <v>26</v>
      </c>
      <c r="Q11" s="8"/>
      <c r="R11" s="34" t="s">
        <v>25</v>
      </c>
      <c r="S11" s="35" t="str">
        <f>IFERROR(B11-(B11*$Q$9),B11)</f>
        <v/>
      </c>
      <c r="T11" s="35">
        <f t="shared" ref="T11:AF26" si="0">IFERROR(C11-(C11*$Q$9),C11)</f>
        <v>2.14</v>
      </c>
      <c r="U11" s="35">
        <f t="shared" si="0"/>
        <v>4.34</v>
      </c>
      <c r="V11" s="35">
        <f t="shared" si="0"/>
        <v>6.9</v>
      </c>
      <c r="W11" s="35" t="str">
        <f t="shared" si="0"/>
        <v/>
      </c>
      <c r="X11" s="35" t="str">
        <f t="shared" si="0"/>
        <v/>
      </c>
      <c r="Y11" s="35" t="str">
        <f t="shared" si="0"/>
        <v/>
      </c>
      <c r="Z11" s="35" t="str">
        <f t="shared" si="0"/>
        <v/>
      </c>
      <c r="AA11" s="35" t="str">
        <f t="shared" si="0"/>
        <v/>
      </c>
      <c r="AB11" s="22" t="s">
        <v>27</v>
      </c>
      <c r="AC11" s="35" t="str">
        <f t="shared" si="0"/>
        <v/>
      </c>
      <c r="AD11" s="35">
        <f>IFERROR(M11-(M11*$Q$9),M11)</f>
        <v>2.14</v>
      </c>
      <c r="AE11" s="35" t="str">
        <f>IFERROR(N11-(N11*$Q$9),N11)</f>
        <v/>
      </c>
      <c r="AF11" s="35" t="str">
        <f>IFERROR(O11-(O11*$Q$9),O11)</f>
        <v/>
      </c>
      <c r="AG11" s="12"/>
      <c r="AH11" s="12"/>
      <c r="AI11" s="12"/>
      <c r="AJ11" s="12"/>
      <c r="AK11" s="12"/>
      <c r="AL11" s="12"/>
      <c r="AM11" s="12"/>
    </row>
    <row r="12" spans="1:39" x14ac:dyDescent="0.3">
      <c r="A12" s="36" t="s">
        <v>28</v>
      </c>
      <c r="B12" s="35">
        <v>1.98</v>
      </c>
      <c r="C12" s="35">
        <v>2.42</v>
      </c>
      <c r="D12" s="35">
        <v>4.42</v>
      </c>
      <c r="E12" s="35">
        <v>7.1</v>
      </c>
      <c r="F12" s="35" t="s">
        <v>26</v>
      </c>
      <c r="G12" s="35" t="s">
        <v>26</v>
      </c>
      <c r="H12" s="35" t="s">
        <v>26</v>
      </c>
      <c r="I12" s="35" t="s">
        <v>26</v>
      </c>
      <c r="J12" s="35" t="s">
        <v>26</v>
      </c>
      <c r="K12" s="22" t="s">
        <v>29</v>
      </c>
      <c r="L12" s="35" t="s">
        <v>26</v>
      </c>
      <c r="M12" s="35">
        <v>2.14</v>
      </c>
      <c r="N12" s="35">
        <v>4.34</v>
      </c>
      <c r="O12" s="35">
        <v>6.9</v>
      </c>
      <c r="Q12" s="9" t="s">
        <v>30</v>
      </c>
      <c r="R12" s="36" t="s">
        <v>28</v>
      </c>
      <c r="S12" s="35">
        <f t="shared" ref="S12:AA48" si="1">IFERROR(B12-(B12*$Q$9),B12)</f>
        <v>1.98</v>
      </c>
      <c r="T12" s="35">
        <f t="shared" si="0"/>
        <v>2.42</v>
      </c>
      <c r="U12" s="35">
        <f t="shared" si="0"/>
        <v>4.42</v>
      </c>
      <c r="V12" s="35">
        <f t="shared" si="0"/>
        <v>7.1</v>
      </c>
      <c r="W12" s="35" t="str">
        <f t="shared" si="0"/>
        <v/>
      </c>
      <c r="X12" s="35" t="str">
        <f t="shared" si="0"/>
        <v/>
      </c>
      <c r="Y12" s="35" t="str">
        <f t="shared" si="0"/>
        <v/>
      </c>
      <c r="Z12" s="35" t="str">
        <f t="shared" si="0"/>
        <v/>
      </c>
      <c r="AA12" s="35" t="str">
        <f t="shared" si="0"/>
        <v/>
      </c>
      <c r="AB12" s="22" t="s">
        <v>29</v>
      </c>
      <c r="AC12" s="35" t="str">
        <f t="shared" si="0"/>
        <v/>
      </c>
      <c r="AD12" s="35">
        <f t="shared" si="0"/>
        <v>2.14</v>
      </c>
      <c r="AE12" s="35">
        <f t="shared" si="0"/>
        <v>4.34</v>
      </c>
      <c r="AF12" s="35">
        <f t="shared" si="0"/>
        <v>6.9</v>
      </c>
      <c r="AG12" s="12"/>
      <c r="AH12" s="12"/>
      <c r="AI12" s="12"/>
      <c r="AJ12" s="12"/>
      <c r="AK12" s="12"/>
      <c r="AL12" s="12"/>
      <c r="AM12" s="12"/>
    </row>
    <row r="13" spans="1:39" ht="15" thickBot="1" x14ac:dyDescent="0.35">
      <c r="A13" s="36" t="s">
        <v>31</v>
      </c>
      <c r="B13" s="35" t="s">
        <v>26</v>
      </c>
      <c r="C13" s="35">
        <v>2.68</v>
      </c>
      <c r="D13" s="35">
        <v>4.8</v>
      </c>
      <c r="E13" s="35">
        <v>7.48</v>
      </c>
      <c r="F13" s="35" t="s">
        <v>26</v>
      </c>
      <c r="G13" s="35" t="s">
        <v>26</v>
      </c>
      <c r="H13" s="35" t="s">
        <v>26</v>
      </c>
      <c r="I13" s="35" t="s">
        <v>26</v>
      </c>
      <c r="J13" s="35" t="s">
        <v>26</v>
      </c>
      <c r="K13" s="22" t="s">
        <v>32</v>
      </c>
      <c r="L13" s="35">
        <v>1.98</v>
      </c>
      <c r="M13" s="35">
        <v>2.42</v>
      </c>
      <c r="N13" s="35">
        <v>4.42</v>
      </c>
      <c r="O13" s="35">
        <v>7.1</v>
      </c>
      <c r="Q13" s="10">
        <f>1-Q9</f>
        <v>1</v>
      </c>
      <c r="R13" s="36" t="s">
        <v>31</v>
      </c>
      <c r="S13" s="35" t="str">
        <f t="shared" si="1"/>
        <v/>
      </c>
      <c r="T13" s="35">
        <f t="shared" si="0"/>
        <v>2.68</v>
      </c>
      <c r="U13" s="35">
        <f t="shared" si="0"/>
        <v>4.8</v>
      </c>
      <c r="V13" s="35">
        <f t="shared" si="0"/>
        <v>7.48</v>
      </c>
      <c r="W13" s="35" t="str">
        <f t="shared" si="0"/>
        <v/>
      </c>
      <c r="X13" s="35" t="str">
        <f t="shared" si="0"/>
        <v/>
      </c>
      <c r="Y13" s="35" t="str">
        <f t="shared" si="0"/>
        <v/>
      </c>
      <c r="Z13" s="35" t="str">
        <f t="shared" si="0"/>
        <v/>
      </c>
      <c r="AA13" s="35" t="str">
        <f t="shared" si="0"/>
        <v/>
      </c>
      <c r="AB13" s="22" t="s">
        <v>32</v>
      </c>
      <c r="AC13" s="35">
        <f t="shared" si="0"/>
        <v>1.98</v>
      </c>
      <c r="AD13" s="35">
        <f t="shared" si="0"/>
        <v>2.42</v>
      </c>
      <c r="AE13" s="35">
        <f t="shared" si="0"/>
        <v>4.42</v>
      </c>
      <c r="AF13" s="35">
        <f t="shared" si="0"/>
        <v>7.1</v>
      </c>
      <c r="AG13" s="12"/>
      <c r="AH13" s="12"/>
      <c r="AI13" s="12"/>
      <c r="AJ13" s="12"/>
      <c r="AK13" s="12"/>
      <c r="AL13" s="12"/>
      <c r="AM13" s="12"/>
    </row>
    <row r="14" spans="1:39" x14ac:dyDescent="0.3">
      <c r="A14" s="34" t="s">
        <v>33</v>
      </c>
      <c r="B14" s="35" t="s">
        <v>26</v>
      </c>
      <c r="C14" s="35">
        <v>2.82</v>
      </c>
      <c r="D14" s="35">
        <v>5.0999999999999996</v>
      </c>
      <c r="E14" s="35">
        <v>8</v>
      </c>
      <c r="F14" s="35" t="s">
        <v>26</v>
      </c>
      <c r="G14" s="35" t="s">
        <v>26</v>
      </c>
      <c r="H14" s="35" t="s">
        <v>26</v>
      </c>
      <c r="I14" s="35" t="s">
        <v>26</v>
      </c>
      <c r="J14" s="35" t="s">
        <v>26</v>
      </c>
      <c r="K14" s="22" t="s">
        <v>34</v>
      </c>
      <c r="L14" s="35" t="s">
        <v>26</v>
      </c>
      <c r="M14" s="35">
        <v>2.68</v>
      </c>
      <c r="N14" s="35">
        <v>4.8</v>
      </c>
      <c r="O14" s="35">
        <v>7.48</v>
      </c>
      <c r="Q14" s="12"/>
      <c r="R14" s="34" t="s">
        <v>33</v>
      </c>
      <c r="S14" s="35" t="str">
        <f t="shared" si="1"/>
        <v/>
      </c>
      <c r="T14" s="35">
        <f t="shared" si="0"/>
        <v>2.82</v>
      </c>
      <c r="U14" s="35">
        <f t="shared" si="0"/>
        <v>5.0999999999999996</v>
      </c>
      <c r="V14" s="35">
        <f t="shared" si="0"/>
        <v>8</v>
      </c>
      <c r="W14" s="35" t="str">
        <f t="shared" si="0"/>
        <v/>
      </c>
      <c r="X14" s="35" t="str">
        <f t="shared" si="0"/>
        <v/>
      </c>
      <c r="Y14" s="35" t="str">
        <f t="shared" si="0"/>
        <v/>
      </c>
      <c r="Z14" s="35" t="str">
        <f t="shared" si="0"/>
        <v/>
      </c>
      <c r="AA14" s="35" t="str">
        <f t="shared" si="0"/>
        <v/>
      </c>
      <c r="AB14" s="22" t="s">
        <v>34</v>
      </c>
      <c r="AC14" s="35" t="str">
        <f t="shared" si="0"/>
        <v/>
      </c>
      <c r="AD14" s="35">
        <f t="shared" si="0"/>
        <v>2.68</v>
      </c>
      <c r="AE14" s="35">
        <f t="shared" si="0"/>
        <v>4.8</v>
      </c>
      <c r="AF14" s="35">
        <f t="shared" si="0"/>
        <v>7.48</v>
      </c>
      <c r="AG14" s="12"/>
      <c r="AH14" s="12"/>
      <c r="AI14" s="12"/>
      <c r="AJ14" s="12"/>
      <c r="AK14" s="12"/>
      <c r="AL14" s="12"/>
      <c r="AM14" s="12"/>
    </row>
    <row r="15" spans="1:39" x14ac:dyDescent="0.3">
      <c r="A15" s="34" t="s">
        <v>35</v>
      </c>
      <c r="B15" s="35" t="s">
        <v>26</v>
      </c>
      <c r="C15" s="35">
        <v>3.18</v>
      </c>
      <c r="D15" s="35">
        <v>5.5</v>
      </c>
      <c r="E15" s="35">
        <v>8.3800000000000008</v>
      </c>
      <c r="F15" s="35" t="s">
        <v>26</v>
      </c>
      <c r="G15" s="35" t="s">
        <v>26</v>
      </c>
      <c r="H15" s="35" t="s">
        <v>26</v>
      </c>
      <c r="I15" s="35" t="s">
        <v>26</v>
      </c>
      <c r="J15" s="35" t="s">
        <v>26</v>
      </c>
      <c r="K15" s="22" t="s">
        <v>36</v>
      </c>
      <c r="L15" s="35" t="s">
        <v>26</v>
      </c>
      <c r="M15" s="35">
        <v>2.82</v>
      </c>
      <c r="N15" s="35">
        <v>5.0999999999999996</v>
      </c>
      <c r="O15" s="35">
        <v>8</v>
      </c>
      <c r="Q15" s="12"/>
      <c r="R15" s="34" t="s">
        <v>35</v>
      </c>
      <c r="S15" s="35" t="str">
        <f t="shared" si="1"/>
        <v/>
      </c>
      <c r="T15" s="35">
        <f t="shared" si="0"/>
        <v>3.18</v>
      </c>
      <c r="U15" s="35">
        <f t="shared" si="0"/>
        <v>5.5</v>
      </c>
      <c r="V15" s="35">
        <f t="shared" si="0"/>
        <v>8.3800000000000008</v>
      </c>
      <c r="W15" s="35" t="str">
        <f t="shared" si="0"/>
        <v/>
      </c>
      <c r="X15" s="35" t="str">
        <f t="shared" si="0"/>
        <v/>
      </c>
      <c r="Y15" s="35" t="str">
        <f t="shared" si="0"/>
        <v/>
      </c>
      <c r="Z15" s="35" t="str">
        <f t="shared" si="0"/>
        <v/>
      </c>
      <c r="AA15" s="35" t="str">
        <f t="shared" si="0"/>
        <v/>
      </c>
      <c r="AB15" s="22" t="s">
        <v>36</v>
      </c>
      <c r="AC15" s="35" t="str">
        <f t="shared" si="0"/>
        <v/>
      </c>
      <c r="AD15" s="35">
        <f t="shared" si="0"/>
        <v>2.82</v>
      </c>
      <c r="AE15" s="35">
        <f t="shared" si="0"/>
        <v>5.0999999999999996</v>
      </c>
      <c r="AF15" s="35">
        <f t="shared" si="0"/>
        <v>8</v>
      </c>
      <c r="AG15" s="12"/>
      <c r="AH15" s="12"/>
      <c r="AI15" s="12"/>
      <c r="AJ15" s="12"/>
      <c r="AK15" s="12"/>
      <c r="AL15" s="12"/>
      <c r="AM15" s="12"/>
    </row>
    <row r="16" spans="1:39" x14ac:dyDescent="0.3">
      <c r="A16" s="34" t="s">
        <v>37</v>
      </c>
      <c r="B16" s="35">
        <v>2.82</v>
      </c>
      <c r="C16" s="35">
        <v>3.32</v>
      </c>
      <c r="D16" s="35">
        <v>5.96</v>
      </c>
      <c r="E16" s="35">
        <v>8.82</v>
      </c>
      <c r="F16" s="35">
        <v>10.08</v>
      </c>
      <c r="G16" s="35" t="s">
        <v>26</v>
      </c>
      <c r="H16" s="35" t="s">
        <v>26</v>
      </c>
      <c r="I16" s="35" t="s">
        <v>26</v>
      </c>
      <c r="J16" s="35" t="s">
        <v>26</v>
      </c>
      <c r="K16" s="22" t="s">
        <v>38</v>
      </c>
      <c r="L16" s="35" t="s">
        <v>26</v>
      </c>
      <c r="M16" s="35">
        <v>3.32</v>
      </c>
      <c r="N16" s="35">
        <v>5.96</v>
      </c>
      <c r="O16" s="35" t="s">
        <v>26</v>
      </c>
      <c r="Q16" s="12"/>
      <c r="R16" s="34" t="s">
        <v>37</v>
      </c>
      <c r="S16" s="35">
        <f t="shared" si="1"/>
        <v>2.82</v>
      </c>
      <c r="T16" s="35">
        <f t="shared" si="0"/>
        <v>3.32</v>
      </c>
      <c r="U16" s="35">
        <f t="shared" si="0"/>
        <v>5.96</v>
      </c>
      <c r="V16" s="35">
        <f t="shared" si="0"/>
        <v>8.82</v>
      </c>
      <c r="W16" s="35">
        <f t="shared" si="0"/>
        <v>10.08</v>
      </c>
      <c r="X16" s="35" t="str">
        <f t="shared" si="0"/>
        <v/>
      </c>
      <c r="Y16" s="35" t="str">
        <f t="shared" si="0"/>
        <v/>
      </c>
      <c r="Z16" s="35" t="str">
        <f t="shared" si="0"/>
        <v/>
      </c>
      <c r="AA16" s="35" t="str">
        <f t="shared" si="0"/>
        <v/>
      </c>
      <c r="AB16" s="22" t="s">
        <v>38</v>
      </c>
      <c r="AC16" s="35" t="str">
        <f t="shared" si="0"/>
        <v/>
      </c>
      <c r="AD16" s="35">
        <f t="shared" si="0"/>
        <v>3.32</v>
      </c>
      <c r="AE16" s="35">
        <f t="shared" si="0"/>
        <v>5.96</v>
      </c>
      <c r="AF16" s="35" t="str">
        <f t="shared" si="0"/>
        <v/>
      </c>
      <c r="AG16" s="12"/>
      <c r="AH16" s="12"/>
      <c r="AI16" s="12"/>
      <c r="AJ16" s="12"/>
      <c r="AK16" s="12"/>
      <c r="AL16" s="12"/>
      <c r="AM16" s="12"/>
    </row>
    <row r="17" spans="1:39" x14ac:dyDescent="0.3">
      <c r="A17" s="34" t="s">
        <v>39</v>
      </c>
      <c r="B17" s="35" t="s">
        <v>26</v>
      </c>
      <c r="C17" s="35">
        <v>3.74</v>
      </c>
      <c r="D17" s="35">
        <v>6.44</v>
      </c>
      <c r="E17" s="35">
        <v>9.4600000000000009</v>
      </c>
      <c r="F17" s="35" t="s">
        <v>26</v>
      </c>
      <c r="G17" s="35" t="s">
        <v>26</v>
      </c>
      <c r="H17" s="35" t="s">
        <v>26</v>
      </c>
      <c r="I17" s="35" t="s">
        <v>26</v>
      </c>
      <c r="J17" s="35" t="s">
        <v>26</v>
      </c>
      <c r="K17" s="22" t="s">
        <v>40</v>
      </c>
      <c r="L17" s="35" t="s">
        <v>26</v>
      </c>
      <c r="M17" s="35">
        <v>3.74</v>
      </c>
      <c r="N17" s="35" t="s">
        <v>26</v>
      </c>
      <c r="O17" s="35" t="s">
        <v>26</v>
      </c>
      <c r="Q17" s="12"/>
      <c r="R17" s="34" t="s">
        <v>39</v>
      </c>
      <c r="S17" s="35" t="str">
        <f t="shared" si="1"/>
        <v/>
      </c>
      <c r="T17" s="35">
        <f t="shared" si="0"/>
        <v>3.74</v>
      </c>
      <c r="U17" s="35">
        <f t="shared" si="0"/>
        <v>6.44</v>
      </c>
      <c r="V17" s="35">
        <f t="shared" si="0"/>
        <v>9.4600000000000009</v>
      </c>
      <c r="W17" s="35" t="str">
        <f t="shared" si="0"/>
        <v/>
      </c>
      <c r="X17" s="35" t="str">
        <f t="shared" si="0"/>
        <v/>
      </c>
      <c r="Y17" s="35" t="str">
        <f t="shared" si="0"/>
        <v/>
      </c>
      <c r="Z17" s="35" t="str">
        <f t="shared" si="0"/>
        <v/>
      </c>
      <c r="AA17" s="35" t="str">
        <f t="shared" si="0"/>
        <v/>
      </c>
      <c r="AB17" s="22" t="s">
        <v>40</v>
      </c>
      <c r="AC17" s="35" t="str">
        <f t="shared" si="0"/>
        <v/>
      </c>
      <c r="AD17" s="35">
        <f t="shared" si="0"/>
        <v>3.74</v>
      </c>
      <c r="AE17" s="35" t="str">
        <f t="shared" si="0"/>
        <v/>
      </c>
      <c r="AF17" s="35" t="str">
        <f t="shared" si="0"/>
        <v/>
      </c>
      <c r="AG17" s="12"/>
      <c r="AH17" s="12"/>
      <c r="AI17" s="12"/>
      <c r="AJ17" s="12"/>
      <c r="AK17" s="12"/>
      <c r="AL17" s="12"/>
      <c r="AM17" s="12"/>
    </row>
    <row r="18" spans="1:39" x14ac:dyDescent="0.3">
      <c r="A18" s="34" t="s">
        <v>41</v>
      </c>
      <c r="B18" s="35" t="s">
        <v>26</v>
      </c>
      <c r="C18" s="35">
        <v>4.22</v>
      </c>
      <c r="D18" s="35">
        <v>6.8</v>
      </c>
      <c r="E18" s="35">
        <v>10.14</v>
      </c>
      <c r="F18" s="35">
        <v>12.06</v>
      </c>
      <c r="G18" s="35">
        <v>15.36</v>
      </c>
      <c r="H18" s="35" t="s">
        <v>26</v>
      </c>
      <c r="I18" s="35" t="s">
        <v>26</v>
      </c>
      <c r="J18" s="35" t="s">
        <v>26</v>
      </c>
      <c r="K18" s="28" t="s">
        <v>42</v>
      </c>
      <c r="L18" s="35" t="s">
        <v>26</v>
      </c>
      <c r="M18" s="35">
        <v>4.22</v>
      </c>
      <c r="N18" s="35" t="s">
        <v>26</v>
      </c>
      <c r="O18" s="35" t="s">
        <v>26</v>
      </c>
      <c r="Q18" s="12"/>
      <c r="R18" s="34" t="s">
        <v>41</v>
      </c>
      <c r="S18" s="35" t="str">
        <f t="shared" si="1"/>
        <v/>
      </c>
      <c r="T18" s="35">
        <f t="shared" si="0"/>
        <v>4.22</v>
      </c>
      <c r="U18" s="35">
        <f t="shared" si="0"/>
        <v>6.8</v>
      </c>
      <c r="V18" s="35">
        <f t="shared" si="0"/>
        <v>10.14</v>
      </c>
      <c r="W18" s="35">
        <f t="shared" si="0"/>
        <v>12.06</v>
      </c>
      <c r="X18" s="35">
        <f t="shared" si="0"/>
        <v>15.36</v>
      </c>
      <c r="Y18" s="35" t="str">
        <f t="shared" si="0"/>
        <v/>
      </c>
      <c r="Z18" s="35" t="str">
        <f t="shared" si="0"/>
        <v/>
      </c>
      <c r="AA18" s="35" t="str">
        <f t="shared" si="0"/>
        <v/>
      </c>
      <c r="AB18" s="28" t="s">
        <v>42</v>
      </c>
      <c r="AC18" s="35" t="str">
        <f t="shared" si="0"/>
        <v/>
      </c>
      <c r="AD18" s="35">
        <f t="shared" si="0"/>
        <v>4.22</v>
      </c>
      <c r="AE18" s="35" t="str">
        <f t="shared" si="0"/>
        <v/>
      </c>
      <c r="AF18" s="35" t="str">
        <f t="shared" si="0"/>
        <v/>
      </c>
      <c r="AG18" s="12"/>
      <c r="AH18" s="12"/>
      <c r="AI18" s="12"/>
      <c r="AJ18" s="12"/>
      <c r="AK18" s="12"/>
      <c r="AL18" s="12"/>
      <c r="AM18" s="12"/>
    </row>
    <row r="19" spans="1:39" x14ac:dyDescent="0.3">
      <c r="A19" s="34" t="s">
        <v>43</v>
      </c>
      <c r="B19" s="35" t="s">
        <v>26</v>
      </c>
      <c r="C19" s="35">
        <v>4.4800000000000004</v>
      </c>
      <c r="D19" s="35">
        <v>7.3</v>
      </c>
      <c r="E19" s="35">
        <v>10.96</v>
      </c>
      <c r="F19" s="35" t="s">
        <v>26</v>
      </c>
      <c r="G19" s="35" t="s">
        <v>26</v>
      </c>
      <c r="H19" s="35" t="s">
        <v>26</v>
      </c>
      <c r="I19" s="35" t="s">
        <v>26</v>
      </c>
      <c r="J19" s="35" t="s">
        <v>26</v>
      </c>
      <c r="K19" s="22" t="s">
        <v>44</v>
      </c>
      <c r="L19" s="35" t="s">
        <v>26</v>
      </c>
      <c r="M19" s="35">
        <v>4.4800000000000004</v>
      </c>
      <c r="N19" s="35" t="s">
        <v>26</v>
      </c>
      <c r="O19" s="35" t="s">
        <v>26</v>
      </c>
      <c r="Q19" s="12"/>
      <c r="R19" s="34" t="s">
        <v>43</v>
      </c>
      <c r="S19" s="35" t="str">
        <f t="shared" si="1"/>
        <v/>
      </c>
      <c r="T19" s="35">
        <f t="shared" si="0"/>
        <v>4.4800000000000004</v>
      </c>
      <c r="U19" s="35">
        <f t="shared" si="0"/>
        <v>7.3</v>
      </c>
      <c r="V19" s="35">
        <f t="shared" si="0"/>
        <v>10.96</v>
      </c>
      <c r="W19" s="35" t="str">
        <f t="shared" si="0"/>
        <v/>
      </c>
      <c r="X19" s="35" t="str">
        <f t="shared" si="0"/>
        <v/>
      </c>
      <c r="Y19" s="35" t="str">
        <f t="shared" si="0"/>
        <v/>
      </c>
      <c r="Z19" s="35" t="str">
        <f t="shared" si="0"/>
        <v/>
      </c>
      <c r="AA19" s="35" t="str">
        <f t="shared" si="0"/>
        <v/>
      </c>
      <c r="AB19" s="22" t="s">
        <v>44</v>
      </c>
      <c r="AC19" s="35" t="str">
        <f t="shared" si="0"/>
        <v/>
      </c>
      <c r="AD19" s="35">
        <f t="shared" si="0"/>
        <v>4.4800000000000004</v>
      </c>
      <c r="AE19" s="35" t="str">
        <f t="shared" si="0"/>
        <v/>
      </c>
      <c r="AF19" s="35" t="str">
        <f t="shared" si="0"/>
        <v/>
      </c>
      <c r="AG19" s="12"/>
      <c r="AH19" s="12"/>
      <c r="AI19" s="12"/>
      <c r="AJ19" s="12"/>
      <c r="AK19" s="12"/>
      <c r="AL19" s="12"/>
      <c r="AM19" s="12"/>
    </row>
    <row r="20" spans="1:39" x14ac:dyDescent="0.3">
      <c r="A20" s="34" t="s">
        <v>45</v>
      </c>
      <c r="B20" s="35" t="s">
        <v>26</v>
      </c>
      <c r="C20" s="35">
        <v>5.46</v>
      </c>
      <c r="D20" s="35">
        <v>7.62</v>
      </c>
      <c r="E20" s="35">
        <v>11.78</v>
      </c>
      <c r="F20" s="35">
        <v>14.8</v>
      </c>
      <c r="G20" s="35">
        <v>17.600000000000001</v>
      </c>
      <c r="H20" s="35" t="s">
        <v>26</v>
      </c>
      <c r="I20" s="35" t="s">
        <v>26</v>
      </c>
      <c r="J20" s="35" t="s">
        <v>26</v>
      </c>
      <c r="K20" s="22" t="s">
        <v>46</v>
      </c>
      <c r="L20" s="35" t="s">
        <v>26</v>
      </c>
      <c r="M20" s="35" t="s">
        <v>26</v>
      </c>
      <c r="N20" s="35" t="s">
        <v>26</v>
      </c>
      <c r="O20" s="35" t="s">
        <v>26</v>
      </c>
      <c r="Q20" s="12"/>
      <c r="R20" s="34" t="s">
        <v>45</v>
      </c>
      <c r="S20" s="35" t="str">
        <f t="shared" si="1"/>
        <v/>
      </c>
      <c r="T20" s="35">
        <f t="shared" si="0"/>
        <v>5.46</v>
      </c>
      <c r="U20" s="35">
        <f t="shared" si="0"/>
        <v>7.62</v>
      </c>
      <c r="V20" s="35">
        <f t="shared" si="0"/>
        <v>11.78</v>
      </c>
      <c r="W20" s="35">
        <f t="shared" si="0"/>
        <v>14.8</v>
      </c>
      <c r="X20" s="35">
        <f t="shared" si="0"/>
        <v>17.600000000000001</v>
      </c>
      <c r="Y20" s="35" t="str">
        <f t="shared" si="0"/>
        <v/>
      </c>
      <c r="Z20" s="35" t="str">
        <f t="shared" si="0"/>
        <v/>
      </c>
      <c r="AA20" s="35" t="str">
        <f t="shared" si="0"/>
        <v/>
      </c>
      <c r="AB20" s="22" t="s">
        <v>46</v>
      </c>
      <c r="AC20" s="35" t="str">
        <f t="shared" si="0"/>
        <v/>
      </c>
      <c r="AD20" s="35" t="str">
        <f t="shared" si="0"/>
        <v/>
      </c>
      <c r="AE20" s="35" t="str">
        <f t="shared" si="0"/>
        <v/>
      </c>
      <c r="AF20" s="35" t="str">
        <f t="shared" si="0"/>
        <v/>
      </c>
      <c r="AG20" s="12"/>
      <c r="AH20" s="12"/>
      <c r="AI20" s="12"/>
      <c r="AJ20" s="12"/>
      <c r="AK20" s="12"/>
      <c r="AL20" s="12"/>
      <c r="AM20" s="12"/>
    </row>
    <row r="21" spans="1:39" x14ac:dyDescent="0.3">
      <c r="A21" s="34" t="s">
        <v>47</v>
      </c>
      <c r="B21" s="35" t="s">
        <v>26</v>
      </c>
      <c r="C21" s="35">
        <v>5.62</v>
      </c>
      <c r="D21" s="35">
        <v>8</v>
      </c>
      <c r="E21" s="35">
        <v>12.52</v>
      </c>
      <c r="F21" s="35" t="s">
        <v>26</v>
      </c>
      <c r="G21" s="35" t="s">
        <v>26</v>
      </c>
      <c r="H21" s="35" t="s">
        <v>26</v>
      </c>
      <c r="I21" s="35" t="s">
        <v>26</v>
      </c>
      <c r="J21" s="35" t="s">
        <v>26</v>
      </c>
      <c r="K21" s="22" t="s">
        <v>48</v>
      </c>
      <c r="L21" s="35" t="s">
        <v>26</v>
      </c>
      <c r="M21" s="35" t="s">
        <v>26</v>
      </c>
      <c r="N21" s="35" t="s">
        <v>26</v>
      </c>
      <c r="O21" s="35" t="s">
        <v>26</v>
      </c>
      <c r="Q21" s="12"/>
      <c r="R21" s="34" t="s">
        <v>47</v>
      </c>
      <c r="S21" s="35" t="str">
        <f t="shared" si="1"/>
        <v/>
      </c>
      <c r="T21" s="35">
        <f t="shared" si="0"/>
        <v>5.62</v>
      </c>
      <c r="U21" s="35">
        <f t="shared" si="0"/>
        <v>8</v>
      </c>
      <c r="V21" s="35">
        <f t="shared" si="0"/>
        <v>12.52</v>
      </c>
      <c r="W21" s="35" t="str">
        <f t="shared" si="0"/>
        <v/>
      </c>
      <c r="X21" s="35" t="str">
        <f t="shared" si="0"/>
        <v/>
      </c>
      <c r="Y21" s="35" t="str">
        <f t="shared" si="0"/>
        <v/>
      </c>
      <c r="Z21" s="35" t="str">
        <f t="shared" si="0"/>
        <v/>
      </c>
      <c r="AA21" s="35" t="str">
        <f t="shared" si="0"/>
        <v/>
      </c>
      <c r="AB21" s="22" t="s">
        <v>48</v>
      </c>
      <c r="AC21" s="35" t="str">
        <f t="shared" si="0"/>
        <v/>
      </c>
      <c r="AD21" s="35" t="str">
        <f t="shared" si="0"/>
        <v/>
      </c>
      <c r="AE21" s="35" t="str">
        <f t="shared" si="0"/>
        <v/>
      </c>
      <c r="AF21" s="35" t="str">
        <f t="shared" si="0"/>
        <v/>
      </c>
      <c r="AG21" s="12"/>
      <c r="AH21" s="12"/>
      <c r="AI21" s="12"/>
      <c r="AJ21" s="12"/>
      <c r="AK21" s="12"/>
      <c r="AL21" s="12"/>
      <c r="AM21" s="12"/>
    </row>
    <row r="22" spans="1:39" x14ac:dyDescent="0.3">
      <c r="A22" s="34" t="s">
        <v>49</v>
      </c>
      <c r="B22" s="35" t="s">
        <v>26</v>
      </c>
      <c r="C22" s="35">
        <v>6.22</v>
      </c>
      <c r="D22" s="35">
        <v>8.6</v>
      </c>
      <c r="E22" s="35">
        <v>13.42</v>
      </c>
      <c r="F22" s="35" t="s">
        <v>26</v>
      </c>
      <c r="G22" s="35" t="s">
        <v>26</v>
      </c>
      <c r="H22" s="35" t="s">
        <v>26</v>
      </c>
      <c r="I22" s="35" t="s">
        <v>26</v>
      </c>
      <c r="J22" s="35" t="s">
        <v>26</v>
      </c>
      <c r="K22" s="22" t="s">
        <v>50</v>
      </c>
      <c r="L22" s="35" t="s">
        <v>26</v>
      </c>
      <c r="M22" s="35" t="s">
        <v>26</v>
      </c>
      <c r="N22" s="35" t="s">
        <v>26</v>
      </c>
      <c r="O22" s="35" t="s">
        <v>26</v>
      </c>
      <c r="Q22" s="12"/>
      <c r="R22" s="34" t="s">
        <v>49</v>
      </c>
      <c r="S22" s="35" t="str">
        <f t="shared" si="1"/>
        <v/>
      </c>
      <c r="T22" s="35">
        <f t="shared" si="0"/>
        <v>6.22</v>
      </c>
      <c r="U22" s="35">
        <f t="shared" si="0"/>
        <v>8.6</v>
      </c>
      <c r="V22" s="35">
        <f t="shared" si="0"/>
        <v>13.42</v>
      </c>
      <c r="W22" s="35" t="str">
        <f t="shared" si="0"/>
        <v/>
      </c>
      <c r="X22" s="35" t="str">
        <f t="shared" si="0"/>
        <v/>
      </c>
      <c r="Y22" s="35" t="str">
        <f t="shared" si="0"/>
        <v/>
      </c>
      <c r="Z22" s="35" t="str">
        <f t="shared" si="0"/>
        <v/>
      </c>
      <c r="AA22" s="35" t="str">
        <f t="shared" si="0"/>
        <v/>
      </c>
      <c r="AB22" s="22" t="s">
        <v>50</v>
      </c>
      <c r="AC22" s="35" t="str">
        <f t="shared" si="0"/>
        <v/>
      </c>
      <c r="AD22" s="35" t="str">
        <f t="shared" si="0"/>
        <v/>
      </c>
      <c r="AE22" s="35" t="str">
        <f t="shared" si="0"/>
        <v/>
      </c>
      <c r="AF22" s="35" t="str">
        <f t="shared" si="0"/>
        <v/>
      </c>
      <c r="AG22" s="12"/>
      <c r="AH22" s="12"/>
      <c r="AI22" s="12"/>
      <c r="AJ22" s="12"/>
      <c r="AK22" s="12"/>
      <c r="AL22" s="12"/>
      <c r="AM22" s="12"/>
    </row>
    <row r="23" spans="1:39" x14ac:dyDescent="0.3">
      <c r="A23" s="34" t="s">
        <v>51</v>
      </c>
      <c r="B23" s="35" t="s">
        <v>26</v>
      </c>
      <c r="C23" s="35">
        <v>6.6</v>
      </c>
      <c r="D23" s="35">
        <v>9.18</v>
      </c>
      <c r="E23" s="35">
        <v>13.48</v>
      </c>
      <c r="F23" s="35">
        <v>17.88</v>
      </c>
      <c r="G23" s="35">
        <v>21.72</v>
      </c>
      <c r="H23" s="35">
        <v>24.9</v>
      </c>
      <c r="I23" s="35">
        <v>30.4</v>
      </c>
      <c r="J23" s="35" t="s">
        <v>26</v>
      </c>
      <c r="K23" s="12"/>
      <c r="L23" s="12"/>
      <c r="M23" s="12"/>
      <c r="N23" s="12"/>
      <c r="O23" s="12"/>
      <c r="Q23" s="12"/>
      <c r="R23" s="34" t="s">
        <v>51</v>
      </c>
      <c r="S23" s="35" t="str">
        <f t="shared" si="1"/>
        <v/>
      </c>
      <c r="T23" s="35">
        <f t="shared" si="0"/>
        <v>6.6</v>
      </c>
      <c r="U23" s="35">
        <f t="shared" si="0"/>
        <v>9.18</v>
      </c>
      <c r="V23" s="35">
        <f t="shared" si="0"/>
        <v>13.48</v>
      </c>
      <c r="W23" s="35">
        <f t="shared" si="0"/>
        <v>17.88</v>
      </c>
      <c r="X23" s="35">
        <f t="shared" si="0"/>
        <v>21.72</v>
      </c>
      <c r="Y23" s="35">
        <f t="shared" si="0"/>
        <v>24.9</v>
      </c>
      <c r="Z23" s="35">
        <f t="shared" si="0"/>
        <v>30.4</v>
      </c>
      <c r="AA23" s="35" t="str">
        <f t="shared" si="0"/>
        <v/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x14ac:dyDescent="0.3">
      <c r="A24" s="34" t="s">
        <v>52</v>
      </c>
      <c r="B24" s="35" t="s">
        <v>26</v>
      </c>
      <c r="C24" s="35">
        <v>8.1199999999999992</v>
      </c>
      <c r="D24" s="35">
        <v>10.24</v>
      </c>
      <c r="E24" s="35">
        <v>15.64</v>
      </c>
      <c r="F24" s="35">
        <v>18.3</v>
      </c>
      <c r="G24" s="35" t="s">
        <v>26</v>
      </c>
      <c r="H24" s="35" t="s">
        <v>26</v>
      </c>
      <c r="I24" s="35" t="s">
        <v>26</v>
      </c>
      <c r="J24" s="35" t="s">
        <v>26</v>
      </c>
      <c r="K24" s="12"/>
      <c r="L24" s="12"/>
      <c r="M24" s="12"/>
      <c r="N24" s="12"/>
      <c r="O24" s="12"/>
      <c r="Q24" s="12"/>
      <c r="R24" s="34" t="s">
        <v>52</v>
      </c>
      <c r="S24" s="35" t="str">
        <f t="shared" si="1"/>
        <v/>
      </c>
      <c r="T24" s="35">
        <f t="shared" si="0"/>
        <v>8.1199999999999992</v>
      </c>
      <c r="U24" s="35">
        <f t="shared" si="0"/>
        <v>10.24</v>
      </c>
      <c r="V24" s="35">
        <f t="shared" si="0"/>
        <v>15.64</v>
      </c>
      <c r="W24" s="35">
        <f t="shared" si="0"/>
        <v>18.3</v>
      </c>
      <c r="X24" s="35" t="str">
        <f t="shared" si="0"/>
        <v/>
      </c>
      <c r="Y24" s="35" t="str">
        <f t="shared" si="0"/>
        <v/>
      </c>
      <c r="Z24" s="35" t="str">
        <f t="shared" si="0"/>
        <v/>
      </c>
      <c r="AA24" s="35" t="str">
        <f t="shared" si="0"/>
        <v/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x14ac:dyDescent="0.3">
      <c r="A25" s="34" t="s">
        <v>53</v>
      </c>
      <c r="B25" s="35" t="s">
        <v>26</v>
      </c>
      <c r="C25" s="35">
        <v>11.12</v>
      </c>
      <c r="D25" s="35">
        <v>12.86</v>
      </c>
      <c r="E25" s="35">
        <v>16.84</v>
      </c>
      <c r="F25" s="35">
        <v>21.42</v>
      </c>
      <c r="G25" s="35">
        <v>26.48</v>
      </c>
      <c r="H25" s="35" t="s">
        <v>26</v>
      </c>
      <c r="I25" s="35">
        <v>33.96</v>
      </c>
      <c r="J25" s="35">
        <v>45.36</v>
      </c>
      <c r="K25" s="12"/>
      <c r="L25" s="12"/>
      <c r="M25" s="12"/>
      <c r="N25" s="12"/>
      <c r="O25" s="12"/>
      <c r="Q25" s="12"/>
      <c r="R25" s="34" t="s">
        <v>53</v>
      </c>
      <c r="S25" s="35" t="str">
        <f t="shared" si="1"/>
        <v/>
      </c>
      <c r="T25" s="35">
        <f t="shared" si="0"/>
        <v>11.12</v>
      </c>
      <c r="U25" s="35">
        <f t="shared" si="0"/>
        <v>12.86</v>
      </c>
      <c r="V25" s="35">
        <f t="shared" si="0"/>
        <v>16.84</v>
      </c>
      <c r="W25" s="35">
        <f t="shared" si="0"/>
        <v>21.42</v>
      </c>
      <c r="X25" s="35">
        <f t="shared" si="0"/>
        <v>26.48</v>
      </c>
      <c r="Y25" s="35" t="str">
        <f t="shared" si="0"/>
        <v/>
      </c>
      <c r="Z25" s="35">
        <f t="shared" si="0"/>
        <v>33.96</v>
      </c>
      <c r="AA25" s="35">
        <f t="shared" si="0"/>
        <v>45.36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x14ac:dyDescent="0.3">
      <c r="A26" s="34" t="s">
        <v>54</v>
      </c>
      <c r="B26" s="35" t="s">
        <v>26</v>
      </c>
      <c r="C26" s="35">
        <v>11.76</v>
      </c>
      <c r="D26" s="35">
        <v>13.32</v>
      </c>
      <c r="E26" s="35">
        <v>18.62</v>
      </c>
      <c r="F26" s="35" t="s">
        <v>26</v>
      </c>
      <c r="G26" s="35">
        <v>28.56</v>
      </c>
      <c r="H26" s="35" t="s">
        <v>26</v>
      </c>
      <c r="I26" s="35" t="s">
        <v>26</v>
      </c>
      <c r="J26" s="35" t="s">
        <v>26</v>
      </c>
      <c r="K26" s="12"/>
      <c r="L26" s="12"/>
      <c r="M26" s="12"/>
      <c r="N26" s="12"/>
      <c r="O26" s="12"/>
      <c r="Q26" s="12"/>
      <c r="R26" s="34" t="s">
        <v>54</v>
      </c>
      <c r="S26" s="35" t="str">
        <f t="shared" si="1"/>
        <v/>
      </c>
      <c r="T26" s="35">
        <f t="shared" si="0"/>
        <v>11.76</v>
      </c>
      <c r="U26" s="35">
        <f t="shared" si="0"/>
        <v>13.32</v>
      </c>
      <c r="V26" s="35">
        <f t="shared" si="0"/>
        <v>18.62</v>
      </c>
      <c r="W26" s="35" t="str">
        <f t="shared" si="0"/>
        <v/>
      </c>
      <c r="X26" s="35">
        <f t="shared" si="0"/>
        <v>28.56</v>
      </c>
      <c r="Y26" s="35" t="str">
        <f t="shared" si="0"/>
        <v/>
      </c>
      <c r="Z26" s="35" t="str">
        <f t="shared" si="0"/>
        <v/>
      </c>
      <c r="AA26" s="35" t="str">
        <f t="shared" si="0"/>
        <v/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x14ac:dyDescent="0.3">
      <c r="A27" s="34" t="s">
        <v>55</v>
      </c>
      <c r="B27" s="35" t="s">
        <v>26</v>
      </c>
      <c r="C27" s="35">
        <v>11.82</v>
      </c>
      <c r="D27" s="35">
        <v>13.92</v>
      </c>
      <c r="E27" s="35">
        <v>20.239999999999998</v>
      </c>
      <c r="F27" s="35">
        <v>25.82</v>
      </c>
      <c r="G27" s="35">
        <v>31.28</v>
      </c>
      <c r="H27" s="35" t="s">
        <v>26</v>
      </c>
      <c r="I27" s="35" t="s">
        <v>26</v>
      </c>
      <c r="J27" s="35">
        <v>56.46</v>
      </c>
      <c r="K27" s="12"/>
      <c r="L27" s="12"/>
      <c r="M27" s="12"/>
      <c r="N27" s="12"/>
      <c r="O27" s="12"/>
      <c r="Q27" s="12"/>
      <c r="R27" s="34" t="s">
        <v>55</v>
      </c>
      <c r="S27" s="35" t="str">
        <f t="shared" si="1"/>
        <v/>
      </c>
      <c r="T27" s="35">
        <f t="shared" si="1"/>
        <v>11.82</v>
      </c>
      <c r="U27" s="35">
        <f t="shared" si="1"/>
        <v>13.92</v>
      </c>
      <c r="V27" s="35">
        <f t="shared" si="1"/>
        <v>20.239999999999998</v>
      </c>
      <c r="W27" s="35">
        <f t="shared" si="1"/>
        <v>25.82</v>
      </c>
      <c r="X27" s="35">
        <f t="shared" si="1"/>
        <v>31.28</v>
      </c>
      <c r="Y27" s="35" t="str">
        <f t="shared" si="1"/>
        <v/>
      </c>
      <c r="Z27" s="35" t="str">
        <f t="shared" si="1"/>
        <v/>
      </c>
      <c r="AA27" s="35">
        <f t="shared" si="1"/>
        <v>56.46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x14ac:dyDescent="0.3">
      <c r="A28" s="34" t="s">
        <v>56</v>
      </c>
      <c r="B28" s="35" t="s">
        <v>26</v>
      </c>
      <c r="C28" s="35" t="s">
        <v>26</v>
      </c>
      <c r="D28" s="35">
        <v>15.02</v>
      </c>
      <c r="E28" s="35">
        <v>21.72</v>
      </c>
      <c r="F28" s="35">
        <v>27.74</v>
      </c>
      <c r="G28" s="35" t="s">
        <v>26</v>
      </c>
      <c r="H28" s="35" t="s">
        <v>26</v>
      </c>
      <c r="I28" s="35" t="s">
        <v>26</v>
      </c>
      <c r="J28" s="35" t="s">
        <v>26</v>
      </c>
      <c r="K28" s="12"/>
      <c r="L28" s="12"/>
      <c r="M28" s="12"/>
      <c r="N28" s="12"/>
      <c r="O28" s="12"/>
      <c r="Q28" s="12"/>
      <c r="R28" s="34" t="s">
        <v>56</v>
      </c>
      <c r="S28" s="35" t="str">
        <f t="shared" si="1"/>
        <v/>
      </c>
      <c r="T28" s="35" t="str">
        <f t="shared" si="1"/>
        <v/>
      </c>
      <c r="U28" s="35">
        <f t="shared" si="1"/>
        <v>15.02</v>
      </c>
      <c r="V28" s="35">
        <f t="shared" si="1"/>
        <v>21.72</v>
      </c>
      <c r="W28" s="35">
        <f t="shared" si="1"/>
        <v>27.74</v>
      </c>
      <c r="X28" s="35" t="str">
        <f t="shared" si="1"/>
        <v/>
      </c>
      <c r="Y28" s="35" t="str">
        <f t="shared" si="1"/>
        <v/>
      </c>
      <c r="Z28" s="35" t="str">
        <f t="shared" si="1"/>
        <v/>
      </c>
      <c r="AA28" s="35" t="str">
        <f t="shared" si="1"/>
        <v/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x14ac:dyDescent="0.3">
      <c r="A29" s="34" t="s">
        <v>57</v>
      </c>
      <c r="B29" s="35" t="s">
        <v>26</v>
      </c>
      <c r="C29" s="35">
        <v>13.2</v>
      </c>
      <c r="D29" s="35">
        <v>16.079999999999998</v>
      </c>
      <c r="E29" s="35">
        <v>22.78</v>
      </c>
      <c r="F29" s="35">
        <v>28.66</v>
      </c>
      <c r="G29" s="35">
        <v>35.64</v>
      </c>
      <c r="H29" s="35" t="s">
        <v>26</v>
      </c>
      <c r="I29" s="35" t="s">
        <v>26</v>
      </c>
      <c r="J29" s="35">
        <v>59.32</v>
      </c>
      <c r="K29" s="12"/>
      <c r="L29" s="12"/>
      <c r="M29" s="12"/>
      <c r="N29" s="12"/>
      <c r="O29" s="12"/>
      <c r="Q29" s="12"/>
      <c r="R29" s="34" t="s">
        <v>57</v>
      </c>
      <c r="S29" s="35" t="str">
        <f t="shared" si="1"/>
        <v/>
      </c>
      <c r="T29" s="35">
        <f t="shared" si="1"/>
        <v>13.2</v>
      </c>
      <c r="U29" s="35">
        <f t="shared" si="1"/>
        <v>16.079999999999998</v>
      </c>
      <c r="V29" s="35">
        <f t="shared" si="1"/>
        <v>22.78</v>
      </c>
      <c r="W29" s="35">
        <f t="shared" si="1"/>
        <v>28.66</v>
      </c>
      <c r="X29" s="35">
        <f t="shared" si="1"/>
        <v>35.64</v>
      </c>
      <c r="Y29" s="35" t="str">
        <f t="shared" si="1"/>
        <v/>
      </c>
      <c r="Z29" s="35" t="str">
        <f t="shared" si="1"/>
        <v/>
      </c>
      <c r="AA29" s="35">
        <f t="shared" si="1"/>
        <v>59.32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x14ac:dyDescent="0.3">
      <c r="A30" s="34" t="s">
        <v>58</v>
      </c>
      <c r="B30" s="35" t="s">
        <v>26</v>
      </c>
      <c r="C30" s="35" t="s">
        <v>26</v>
      </c>
      <c r="D30" s="35">
        <v>18.52</v>
      </c>
      <c r="E30" s="35">
        <v>13.17</v>
      </c>
      <c r="F30" s="35" t="s">
        <v>26</v>
      </c>
      <c r="G30" s="35">
        <v>40.74</v>
      </c>
      <c r="H30" s="35" t="s">
        <v>26</v>
      </c>
      <c r="I30" s="35" t="s">
        <v>26</v>
      </c>
      <c r="J30" s="35">
        <v>61.1</v>
      </c>
      <c r="K30" s="12"/>
      <c r="L30" s="12"/>
      <c r="M30" s="12"/>
      <c r="N30" s="12"/>
      <c r="O30" s="12"/>
      <c r="Q30" s="12"/>
      <c r="R30" s="34" t="s">
        <v>58</v>
      </c>
      <c r="S30" s="35" t="str">
        <f t="shared" si="1"/>
        <v/>
      </c>
      <c r="T30" s="35" t="str">
        <f t="shared" si="1"/>
        <v/>
      </c>
      <c r="U30" s="35">
        <f t="shared" si="1"/>
        <v>18.52</v>
      </c>
      <c r="V30" s="35">
        <f t="shared" si="1"/>
        <v>13.17</v>
      </c>
      <c r="W30" s="35" t="str">
        <f t="shared" si="1"/>
        <v/>
      </c>
      <c r="X30" s="35">
        <f t="shared" si="1"/>
        <v>40.74</v>
      </c>
      <c r="Y30" s="35" t="str">
        <f t="shared" si="1"/>
        <v/>
      </c>
      <c r="Z30" s="35" t="str">
        <f t="shared" si="1"/>
        <v/>
      </c>
      <c r="AA30" s="35">
        <f t="shared" si="1"/>
        <v>61.1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x14ac:dyDescent="0.3">
      <c r="A31" s="34" t="s">
        <v>59</v>
      </c>
      <c r="B31" s="35" t="s">
        <v>26</v>
      </c>
      <c r="C31" s="35" t="s">
        <v>26</v>
      </c>
      <c r="D31" s="35" t="s">
        <v>26</v>
      </c>
      <c r="E31" s="35" t="s">
        <v>26</v>
      </c>
      <c r="F31" s="35" t="s">
        <v>26</v>
      </c>
      <c r="G31" s="35" t="s">
        <v>26</v>
      </c>
      <c r="H31" s="35" t="s">
        <v>26</v>
      </c>
      <c r="I31" s="35" t="s">
        <v>26</v>
      </c>
      <c r="J31" s="35" t="s">
        <v>26</v>
      </c>
      <c r="K31" s="12"/>
      <c r="L31" s="12"/>
      <c r="M31" s="12"/>
      <c r="N31" s="12"/>
      <c r="O31" s="12"/>
      <c r="Q31" s="12"/>
      <c r="R31" s="34" t="s">
        <v>59</v>
      </c>
      <c r="S31" s="35" t="str">
        <f t="shared" si="1"/>
        <v/>
      </c>
      <c r="T31" s="35" t="str">
        <f t="shared" si="1"/>
        <v/>
      </c>
      <c r="U31" s="35" t="str">
        <f t="shared" si="1"/>
        <v/>
      </c>
      <c r="V31" s="35" t="str">
        <f t="shared" si="1"/>
        <v/>
      </c>
      <c r="W31" s="35" t="str">
        <f t="shared" si="1"/>
        <v/>
      </c>
      <c r="X31" s="35" t="str">
        <f t="shared" si="1"/>
        <v/>
      </c>
      <c r="Y31" s="35" t="str">
        <f t="shared" si="1"/>
        <v/>
      </c>
      <c r="Z31" s="35" t="str">
        <f t="shared" si="1"/>
        <v/>
      </c>
      <c r="AA31" s="35" t="str">
        <f t="shared" si="1"/>
        <v/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x14ac:dyDescent="0.3">
      <c r="A32" s="34" t="s">
        <v>60</v>
      </c>
      <c r="B32" s="35" t="s">
        <v>26</v>
      </c>
      <c r="C32" s="35">
        <v>17.52</v>
      </c>
      <c r="D32" s="35">
        <v>20.96</v>
      </c>
      <c r="E32" s="35">
        <v>29.42</v>
      </c>
      <c r="F32" s="35">
        <v>35.04</v>
      </c>
      <c r="G32" s="35">
        <v>46.26</v>
      </c>
      <c r="H32" s="35" t="s">
        <v>26</v>
      </c>
      <c r="I32" s="35" t="s">
        <v>26</v>
      </c>
      <c r="J32" s="35" t="s">
        <v>26</v>
      </c>
      <c r="K32" s="12"/>
      <c r="L32" s="12"/>
      <c r="M32" s="12"/>
      <c r="N32" s="12"/>
      <c r="O32" s="12"/>
      <c r="Q32" s="12"/>
      <c r="R32" s="34" t="s">
        <v>60</v>
      </c>
      <c r="S32" s="35" t="str">
        <f t="shared" si="1"/>
        <v/>
      </c>
      <c r="T32" s="35">
        <f t="shared" si="1"/>
        <v>17.52</v>
      </c>
      <c r="U32" s="35">
        <f t="shared" si="1"/>
        <v>20.96</v>
      </c>
      <c r="V32" s="35">
        <f t="shared" si="1"/>
        <v>29.42</v>
      </c>
      <c r="W32" s="35">
        <f t="shared" si="1"/>
        <v>35.04</v>
      </c>
      <c r="X32" s="35">
        <f t="shared" si="1"/>
        <v>46.26</v>
      </c>
      <c r="Y32" s="35" t="str">
        <f t="shared" si="1"/>
        <v/>
      </c>
      <c r="Z32" s="35" t="str">
        <f t="shared" si="1"/>
        <v/>
      </c>
      <c r="AA32" s="35" t="str">
        <f t="shared" si="1"/>
        <v/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x14ac:dyDescent="0.3">
      <c r="A33" s="34" t="s">
        <v>61</v>
      </c>
      <c r="B33" s="35" t="s">
        <v>26</v>
      </c>
      <c r="C33" s="35" t="s">
        <v>26</v>
      </c>
      <c r="D33" s="35">
        <v>22.02</v>
      </c>
      <c r="E33" s="35">
        <v>31</v>
      </c>
      <c r="F33" s="35" t="s">
        <v>26</v>
      </c>
      <c r="G33" s="35" t="s">
        <v>26</v>
      </c>
      <c r="H33" s="35" t="s">
        <v>26</v>
      </c>
      <c r="I33" s="35" t="s">
        <v>26</v>
      </c>
      <c r="J33" s="35" t="s">
        <v>26</v>
      </c>
      <c r="K33" s="12"/>
      <c r="L33" s="12"/>
      <c r="M33" s="12"/>
      <c r="N33" s="12"/>
      <c r="O33" s="12"/>
      <c r="Q33" s="12"/>
      <c r="R33" s="34" t="s">
        <v>61</v>
      </c>
      <c r="S33" s="35" t="str">
        <f t="shared" si="1"/>
        <v/>
      </c>
      <c r="T33" s="35" t="str">
        <f t="shared" si="1"/>
        <v/>
      </c>
      <c r="U33" s="35">
        <f t="shared" si="1"/>
        <v>22.02</v>
      </c>
      <c r="V33" s="35">
        <f t="shared" si="1"/>
        <v>31</v>
      </c>
      <c r="W33" s="35" t="str">
        <f t="shared" si="1"/>
        <v/>
      </c>
      <c r="X33" s="35" t="str">
        <f t="shared" si="1"/>
        <v/>
      </c>
      <c r="Y33" s="35" t="str">
        <f t="shared" si="1"/>
        <v/>
      </c>
      <c r="Z33" s="35" t="str">
        <f t="shared" si="1"/>
        <v/>
      </c>
      <c r="AA33" s="35" t="str">
        <f t="shared" si="1"/>
        <v/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x14ac:dyDescent="0.3">
      <c r="A34" s="34" t="s">
        <v>62</v>
      </c>
      <c r="B34" s="35" t="s">
        <v>26</v>
      </c>
      <c r="C34" s="35">
        <v>19.34</v>
      </c>
      <c r="D34" s="35">
        <v>22.8</v>
      </c>
      <c r="E34" s="35">
        <v>31.52</v>
      </c>
      <c r="F34" s="35">
        <v>41.02</v>
      </c>
      <c r="G34" s="35">
        <v>50.98</v>
      </c>
      <c r="H34" s="35" t="s">
        <v>26</v>
      </c>
      <c r="I34" s="35">
        <v>60.92</v>
      </c>
      <c r="J34" s="35">
        <v>83.6</v>
      </c>
      <c r="K34" s="12"/>
      <c r="L34" s="12"/>
      <c r="M34" s="12"/>
      <c r="N34" s="12"/>
      <c r="O34" s="12"/>
      <c r="Q34" s="12"/>
      <c r="R34" s="34" t="s">
        <v>62</v>
      </c>
      <c r="S34" s="35" t="str">
        <f t="shared" si="1"/>
        <v/>
      </c>
      <c r="T34" s="35">
        <f t="shared" si="1"/>
        <v>19.34</v>
      </c>
      <c r="U34" s="35">
        <f t="shared" si="1"/>
        <v>22.8</v>
      </c>
      <c r="V34" s="35">
        <f t="shared" si="1"/>
        <v>31.52</v>
      </c>
      <c r="W34" s="35">
        <f t="shared" si="1"/>
        <v>41.02</v>
      </c>
      <c r="X34" s="35">
        <f t="shared" si="1"/>
        <v>50.98</v>
      </c>
      <c r="Y34" s="35" t="str">
        <f t="shared" si="1"/>
        <v/>
      </c>
      <c r="Z34" s="35">
        <f t="shared" si="1"/>
        <v>60.92</v>
      </c>
      <c r="AA34" s="35">
        <f t="shared" si="1"/>
        <v>83.6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x14ac:dyDescent="0.3">
      <c r="A35" s="34" t="s">
        <v>63</v>
      </c>
      <c r="B35" s="35" t="s">
        <v>26</v>
      </c>
      <c r="C35" s="35" t="s">
        <v>26</v>
      </c>
      <c r="D35" s="35" t="s">
        <v>26</v>
      </c>
      <c r="E35" s="35" t="s">
        <v>26</v>
      </c>
      <c r="F35" s="35" t="s">
        <v>26</v>
      </c>
      <c r="G35" s="35" t="s">
        <v>26</v>
      </c>
      <c r="H35" s="35" t="s">
        <v>26</v>
      </c>
      <c r="I35" s="35" t="s">
        <v>26</v>
      </c>
      <c r="J35" s="35" t="s">
        <v>26</v>
      </c>
      <c r="K35" s="12"/>
      <c r="L35" s="12"/>
      <c r="M35" s="12"/>
      <c r="N35" s="12"/>
      <c r="O35" s="12"/>
      <c r="Q35" s="12"/>
      <c r="R35" s="34" t="s">
        <v>63</v>
      </c>
      <c r="S35" s="35" t="str">
        <f t="shared" si="1"/>
        <v/>
      </c>
      <c r="T35" s="35" t="str">
        <f t="shared" si="1"/>
        <v/>
      </c>
      <c r="U35" s="35" t="str">
        <f t="shared" si="1"/>
        <v/>
      </c>
      <c r="V35" s="35" t="str">
        <f t="shared" si="1"/>
        <v/>
      </c>
      <c r="W35" s="35" t="str">
        <f t="shared" si="1"/>
        <v/>
      </c>
      <c r="X35" s="35" t="str">
        <f t="shared" si="1"/>
        <v/>
      </c>
      <c r="Y35" s="35" t="str">
        <f t="shared" si="1"/>
        <v/>
      </c>
      <c r="Z35" s="35" t="str">
        <f t="shared" si="1"/>
        <v/>
      </c>
      <c r="AA35" s="35" t="str">
        <f t="shared" si="1"/>
        <v/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39" x14ac:dyDescent="0.3">
      <c r="A36" s="34" t="s">
        <v>64</v>
      </c>
      <c r="B36" s="35" t="s">
        <v>26</v>
      </c>
      <c r="C36" s="35">
        <v>21.66</v>
      </c>
      <c r="D36" s="35">
        <v>24.98</v>
      </c>
      <c r="E36" s="35">
        <v>35.36</v>
      </c>
      <c r="F36" s="35" t="s">
        <v>26</v>
      </c>
      <c r="G36" s="35">
        <v>55.84</v>
      </c>
      <c r="H36" s="35" t="s">
        <v>26</v>
      </c>
      <c r="I36" s="35" t="s">
        <v>26</v>
      </c>
      <c r="J36" s="35" t="s">
        <v>26</v>
      </c>
      <c r="K36" s="12"/>
      <c r="L36" s="12"/>
      <c r="M36" s="12"/>
      <c r="N36" s="12"/>
      <c r="O36" s="12"/>
      <c r="Q36" s="12"/>
      <c r="R36" s="34" t="s">
        <v>64</v>
      </c>
      <c r="S36" s="35" t="str">
        <f t="shared" si="1"/>
        <v/>
      </c>
      <c r="T36" s="35">
        <f t="shared" si="1"/>
        <v>21.66</v>
      </c>
      <c r="U36" s="35">
        <f t="shared" si="1"/>
        <v>24.98</v>
      </c>
      <c r="V36" s="35">
        <f t="shared" si="1"/>
        <v>35.36</v>
      </c>
      <c r="W36" s="35" t="str">
        <f t="shared" si="1"/>
        <v/>
      </c>
      <c r="X36" s="35">
        <f t="shared" si="1"/>
        <v>55.84</v>
      </c>
      <c r="Y36" s="35" t="str">
        <f t="shared" si="1"/>
        <v/>
      </c>
      <c r="Z36" s="35" t="str">
        <f t="shared" si="1"/>
        <v/>
      </c>
      <c r="AA36" s="35" t="str">
        <f t="shared" si="1"/>
        <v/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39" x14ac:dyDescent="0.3">
      <c r="A37" s="34" t="s">
        <v>65</v>
      </c>
      <c r="B37" s="35" t="s">
        <v>26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35" t="s">
        <v>26</v>
      </c>
      <c r="I37" s="35" t="s">
        <v>26</v>
      </c>
      <c r="J37" s="35" t="s">
        <v>26</v>
      </c>
      <c r="K37" s="12"/>
      <c r="L37" s="12"/>
      <c r="M37" s="12"/>
      <c r="N37" s="12"/>
      <c r="O37" s="12"/>
      <c r="Q37" s="12"/>
      <c r="R37" s="34" t="s">
        <v>65</v>
      </c>
      <c r="S37" s="35" t="str">
        <f t="shared" si="1"/>
        <v/>
      </c>
      <c r="T37" s="35" t="str">
        <f t="shared" si="1"/>
        <v/>
      </c>
      <c r="U37" s="35" t="str">
        <f t="shared" si="1"/>
        <v/>
      </c>
      <c r="V37" s="35" t="str">
        <f t="shared" si="1"/>
        <v/>
      </c>
      <c r="W37" s="35" t="str">
        <f t="shared" si="1"/>
        <v/>
      </c>
      <c r="X37" s="35" t="str">
        <f t="shared" si="1"/>
        <v/>
      </c>
      <c r="Y37" s="35" t="str">
        <f t="shared" si="1"/>
        <v/>
      </c>
      <c r="Z37" s="35" t="str">
        <f t="shared" si="1"/>
        <v/>
      </c>
      <c r="AA37" s="35" t="str">
        <f t="shared" si="1"/>
        <v/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1:39" x14ac:dyDescent="0.3">
      <c r="A38" s="34" t="s">
        <v>66</v>
      </c>
      <c r="B38" s="35" t="s">
        <v>26</v>
      </c>
      <c r="C38" s="35" t="s">
        <v>26</v>
      </c>
      <c r="D38" s="35" t="s">
        <v>26</v>
      </c>
      <c r="E38" s="35">
        <v>38.04</v>
      </c>
      <c r="F38" s="35" t="s">
        <v>26</v>
      </c>
      <c r="G38" s="35">
        <v>30.26</v>
      </c>
      <c r="H38" s="35" t="s">
        <v>26</v>
      </c>
      <c r="I38" s="35" t="s">
        <v>26</v>
      </c>
      <c r="J38" s="35" t="s">
        <v>26</v>
      </c>
      <c r="K38" s="12"/>
      <c r="L38" s="12"/>
      <c r="M38" s="12"/>
      <c r="N38" s="12"/>
      <c r="O38" s="12"/>
      <c r="Q38" s="12"/>
      <c r="R38" s="34" t="s">
        <v>66</v>
      </c>
      <c r="S38" s="35" t="str">
        <f t="shared" si="1"/>
        <v/>
      </c>
      <c r="T38" s="35" t="str">
        <f t="shared" si="1"/>
        <v/>
      </c>
      <c r="U38" s="35" t="str">
        <f t="shared" si="1"/>
        <v/>
      </c>
      <c r="V38" s="35">
        <f t="shared" si="1"/>
        <v>38.04</v>
      </c>
      <c r="W38" s="35" t="str">
        <f t="shared" si="1"/>
        <v/>
      </c>
      <c r="X38" s="35">
        <f t="shared" si="1"/>
        <v>30.26</v>
      </c>
      <c r="Y38" s="35" t="str">
        <f t="shared" si="1"/>
        <v/>
      </c>
      <c r="Z38" s="35" t="str">
        <f t="shared" si="1"/>
        <v/>
      </c>
      <c r="AA38" s="35" t="str">
        <f t="shared" si="1"/>
        <v/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1:39" x14ac:dyDescent="0.3">
      <c r="A39" s="34" t="s">
        <v>67</v>
      </c>
      <c r="B39" s="35" t="s">
        <v>26</v>
      </c>
      <c r="C39" s="35" t="s">
        <v>26</v>
      </c>
      <c r="D39" s="35" t="s">
        <v>26</v>
      </c>
      <c r="E39" s="35" t="s">
        <v>26</v>
      </c>
      <c r="F39" s="35" t="s">
        <v>26</v>
      </c>
      <c r="G39" s="35" t="s">
        <v>26</v>
      </c>
      <c r="H39" s="35" t="s">
        <v>26</v>
      </c>
      <c r="I39" s="35" t="s">
        <v>26</v>
      </c>
      <c r="J39" s="35" t="s">
        <v>26</v>
      </c>
      <c r="K39" s="12"/>
      <c r="L39" s="12"/>
      <c r="M39" s="12"/>
      <c r="N39" s="12"/>
      <c r="O39" s="12"/>
      <c r="Q39" s="12"/>
      <c r="R39" s="34" t="s">
        <v>67</v>
      </c>
      <c r="S39" s="35" t="str">
        <f t="shared" si="1"/>
        <v/>
      </c>
      <c r="T39" s="35" t="str">
        <f t="shared" si="1"/>
        <v/>
      </c>
      <c r="U39" s="35" t="str">
        <f t="shared" si="1"/>
        <v/>
      </c>
      <c r="V39" s="35" t="str">
        <f t="shared" si="1"/>
        <v/>
      </c>
      <c r="W39" s="35" t="str">
        <f t="shared" si="1"/>
        <v/>
      </c>
      <c r="X39" s="35" t="str">
        <f t="shared" si="1"/>
        <v/>
      </c>
      <c r="Y39" s="35" t="str">
        <f t="shared" si="1"/>
        <v/>
      </c>
      <c r="Z39" s="35" t="str">
        <f t="shared" si="1"/>
        <v/>
      </c>
      <c r="AA39" s="35" t="str">
        <f t="shared" si="1"/>
        <v/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1:39" x14ac:dyDescent="0.3">
      <c r="A40" s="34" t="s">
        <v>68</v>
      </c>
      <c r="B40" s="35" t="s">
        <v>26</v>
      </c>
      <c r="C40" s="35">
        <v>26.5</v>
      </c>
      <c r="D40" s="35">
        <v>28.76</v>
      </c>
      <c r="E40" s="35">
        <v>40.14</v>
      </c>
      <c r="F40" s="35">
        <v>47.72</v>
      </c>
      <c r="G40" s="35">
        <v>81.42</v>
      </c>
      <c r="H40" s="35" t="s">
        <v>26</v>
      </c>
      <c r="I40" s="35">
        <v>86.94</v>
      </c>
      <c r="J40" s="35" t="s">
        <v>26</v>
      </c>
      <c r="K40" s="12"/>
      <c r="L40" s="12"/>
      <c r="M40" s="12"/>
      <c r="N40" s="12"/>
      <c r="O40" s="12"/>
      <c r="Q40" s="12"/>
      <c r="R40" s="34" t="s">
        <v>68</v>
      </c>
      <c r="S40" s="35" t="str">
        <f t="shared" si="1"/>
        <v/>
      </c>
      <c r="T40" s="35">
        <f t="shared" si="1"/>
        <v>26.5</v>
      </c>
      <c r="U40" s="35">
        <f t="shared" si="1"/>
        <v>28.76</v>
      </c>
      <c r="V40" s="35">
        <f t="shared" si="1"/>
        <v>40.14</v>
      </c>
      <c r="W40" s="35">
        <f t="shared" si="1"/>
        <v>47.72</v>
      </c>
      <c r="X40" s="35">
        <f t="shared" si="1"/>
        <v>81.42</v>
      </c>
      <c r="Y40" s="35" t="str">
        <f t="shared" si="1"/>
        <v/>
      </c>
      <c r="Z40" s="35">
        <f t="shared" si="1"/>
        <v>86.94</v>
      </c>
      <c r="AA40" s="35" t="str">
        <f t="shared" si="1"/>
        <v/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39" x14ac:dyDescent="0.3">
      <c r="A41" s="34" t="s">
        <v>69</v>
      </c>
      <c r="B41" s="35" t="s">
        <v>26</v>
      </c>
      <c r="C41" s="35" t="s">
        <v>26</v>
      </c>
      <c r="D41" s="35" t="s">
        <v>26</v>
      </c>
      <c r="E41" s="35" t="s">
        <v>26</v>
      </c>
      <c r="F41" s="35" t="s">
        <v>26</v>
      </c>
      <c r="G41" s="35" t="s">
        <v>26</v>
      </c>
      <c r="H41" s="35" t="s">
        <v>26</v>
      </c>
      <c r="I41" s="35" t="s">
        <v>26</v>
      </c>
      <c r="J41" s="35" t="s">
        <v>26</v>
      </c>
      <c r="K41" s="12"/>
      <c r="L41" s="12"/>
      <c r="M41" s="12"/>
      <c r="N41" s="12"/>
      <c r="O41" s="12"/>
      <c r="Q41" s="12"/>
      <c r="R41" s="34" t="s">
        <v>69</v>
      </c>
      <c r="S41" s="35" t="str">
        <f t="shared" si="1"/>
        <v/>
      </c>
      <c r="T41" s="35" t="str">
        <f t="shared" si="1"/>
        <v/>
      </c>
      <c r="U41" s="35" t="str">
        <f t="shared" si="1"/>
        <v/>
      </c>
      <c r="V41" s="35" t="str">
        <f t="shared" si="1"/>
        <v/>
      </c>
      <c r="W41" s="35" t="str">
        <f t="shared" si="1"/>
        <v/>
      </c>
      <c r="X41" s="35" t="str">
        <f t="shared" si="1"/>
        <v/>
      </c>
      <c r="Y41" s="35" t="str">
        <f t="shared" si="1"/>
        <v/>
      </c>
      <c r="Z41" s="35" t="str">
        <f t="shared" si="1"/>
        <v/>
      </c>
      <c r="AA41" s="35" t="str">
        <f t="shared" si="1"/>
        <v/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39" x14ac:dyDescent="0.3">
      <c r="A42" s="34" t="s">
        <v>70</v>
      </c>
      <c r="B42" s="35" t="s">
        <v>26</v>
      </c>
      <c r="C42" s="35" t="s">
        <v>26</v>
      </c>
      <c r="D42" s="35" t="s">
        <v>26</v>
      </c>
      <c r="E42" s="35">
        <v>65.38</v>
      </c>
      <c r="F42" s="35" t="s">
        <v>26</v>
      </c>
      <c r="G42" s="35" t="s">
        <v>26</v>
      </c>
      <c r="H42" s="35">
        <v>93.9</v>
      </c>
      <c r="I42" s="35" t="s">
        <v>26</v>
      </c>
      <c r="J42" s="35" t="s">
        <v>26</v>
      </c>
      <c r="K42" s="12"/>
      <c r="L42" s="12"/>
      <c r="M42" s="12"/>
      <c r="N42" s="12"/>
      <c r="O42" s="12"/>
      <c r="Q42" s="12"/>
      <c r="R42" s="34" t="s">
        <v>70</v>
      </c>
      <c r="S42" s="35" t="str">
        <f t="shared" si="1"/>
        <v/>
      </c>
      <c r="T42" s="35" t="str">
        <f t="shared" si="1"/>
        <v/>
      </c>
      <c r="U42" s="35" t="str">
        <f t="shared" si="1"/>
        <v/>
      </c>
      <c r="V42" s="35">
        <f t="shared" si="1"/>
        <v>65.38</v>
      </c>
      <c r="W42" s="35" t="str">
        <f t="shared" si="1"/>
        <v/>
      </c>
      <c r="X42" s="35" t="str">
        <f t="shared" si="1"/>
        <v/>
      </c>
      <c r="Y42" s="35">
        <f t="shared" si="1"/>
        <v>93.9</v>
      </c>
      <c r="Z42" s="35" t="str">
        <f t="shared" si="1"/>
        <v/>
      </c>
      <c r="AA42" s="35" t="str">
        <f t="shared" si="1"/>
        <v/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39" x14ac:dyDescent="0.3">
      <c r="A43" s="34" t="s">
        <v>71</v>
      </c>
      <c r="B43" s="35" t="s">
        <v>26</v>
      </c>
      <c r="C43" s="35" t="s">
        <v>26</v>
      </c>
      <c r="D43" s="35" t="s">
        <v>26</v>
      </c>
      <c r="E43" s="35" t="s">
        <v>26</v>
      </c>
      <c r="F43" s="35" t="s">
        <v>26</v>
      </c>
      <c r="G43" s="35" t="s">
        <v>26</v>
      </c>
      <c r="H43" s="35" t="s">
        <v>26</v>
      </c>
      <c r="I43" s="35" t="s">
        <v>26</v>
      </c>
      <c r="J43" s="35" t="s">
        <v>26</v>
      </c>
      <c r="K43" s="12"/>
      <c r="L43" s="12"/>
      <c r="M43" s="12"/>
      <c r="N43" s="12"/>
      <c r="O43" s="12"/>
      <c r="Q43" s="12"/>
      <c r="R43" s="34" t="s">
        <v>71</v>
      </c>
      <c r="S43" s="35" t="str">
        <f t="shared" si="1"/>
        <v/>
      </c>
      <c r="T43" s="35" t="str">
        <f t="shared" si="1"/>
        <v/>
      </c>
      <c r="U43" s="35" t="str">
        <f t="shared" si="1"/>
        <v/>
      </c>
      <c r="V43" s="35" t="str">
        <f t="shared" si="1"/>
        <v/>
      </c>
      <c r="W43" s="35" t="str">
        <f t="shared" si="1"/>
        <v/>
      </c>
      <c r="X43" s="35" t="str">
        <f t="shared" si="1"/>
        <v/>
      </c>
      <c r="Y43" s="35" t="str">
        <f t="shared" si="1"/>
        <v/>
      </c>
      <c r="Z43" s="35" t="str">
        <f t="shared" si="1"/>
        <v/>
      </c>
      <c r="AA43" s="35" t="str">
        <f t="shared" si="1"/>
        <v/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39" x14ac:dyDescent="0.3">
      <c r="A44" s="34" t="s">
        <v>72</v>
      </c>
      <c r="B44" s="35" t="s">
        <v>26</v>
      </c>
      <c r="C44" s="35" t="s">
        <v>26</v>
      </c>
      <c r="D44" s="35" t="s">
        <v>26</v>
      </c>
      <c r="E44" s="35">
        <v>73.38</v>
      </c>
      <c r="F44" s="35" t="s">
        <v>26</v>
      </c>
      <c r="G44" s="35" t="s">
        <v>26</v>
      </c>
      <c r="H44" s="35" t="s">
        <v>26</v>
      </c>
      <c r="I44" s="35">
        <v>123.24</v>
      </c>
      <c r="J44" s="35" t="s">
        <v>26</v>
      </c>
      <c r="K44" s="12"/>
      <c r="L44" s="12"/>
      <c r="M44" s="12"/>
      <c r="N44" s="12"/>
      <c r="O44" s="12"/>
      <c r="Q44" s="12"/>
      <c r="R44" s="34" t="s">
        <v>72</v>
      </c>
      <c r="S44" s="35" t="str">
        <f t="shared" si="1"/>
        <v/>
      </c>
      <c r="T44" s="35" t="str">
        <f t="shared" si="1"/>
        <v/>
      </c>
      <c r="U44" s="35" t="str">
        <f t="shared" si="1"/>
        <v/>
      </c>
      <c r="V44" s="35">
        <f t="shared" si="1"/>
        <v>73.38</v>
      </c>
      <c r="W44" s="35" t="str">
        <f t="shared" si="1"/>
        <v/>
      </c>
      <c r="X44" s="35" t="str">
        <f t="shared" si="1"/>
        <v/>
      </c>
      <c r="Y44" s="35" t="str">
        <f t="shared" si="1"/>
        <v/>
      </c>
      <c r="Z44" s="35">
        <f t="shared" si="1"/>
        <v>123.24</v>
      </c>
      <c r="AA44" s="35" t="str">
        <f t="shared" si="1"/>
        <v/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39" x14ac:dyDescent="0.3">
      <c r="A45" s="34" t="s">
        <v>73</v>
      </c>
      <c r="B45" s="35" t="s">
        <v>26</v>
      </c>
      <c r="C45" s="35" t="s">
        <v>26</v>
      </c>
      <c r="D45" s="35" t="s">
        <v>26</v>
      </c>
      <c r="E45" s="35" t="s">
        <v>26</v>
      </c>
      <c r="F45" s="35" t="s">
        <v>26</v>
      </c>
      <c r="G45" s="35" t="s">
        <v>26</v>
      </c>
      <c r="H45" s="35" t="s">
        <v>26</v>
      </c>
      <c r="I45" s="35" t="s">
        <v>26</v>
      </c>
      <c r="J45" s="35" t="s">
        <v>26</v>
      </c>
      <c r="K45" s="12"/>
      <c r="L45" s="12"/>
      <c r="M45" s="12"/>
      <c r="N45" s="12"/>
      <c r="O45" s="12"/>
      <c r="Q45" s="12"/>
      <c r="R45" s="34" t="s">
        <v>73</v>
      </c>
      <c r="S45" s="35" t="str">
        <f t="shared" si="1"/>
        <v/>
      </c>
      <c r="T45" s="35" t="str">
        <f t="shared" si="1"/>
        <v/>
      </c>
      <c r="U45" s="35" t="str">
        <f t="shared" si="1"/>
        <v/>
      </c>
      <c r="V45" s="35" t="str">
        <f t="shared" si="1"/>
        <v/>
      </c>
      <c r="W45" s="35" t="str">
        <f t="shared" si="1"/>
        <v/>
      </c>
      <c r="X45" s="35" t="str">
        <f t="shared" si="1"/>
        <v/>
      </c>
      <c r="Y45" s="35" t="str">
        <f t="shared" si="1"/>
        <v/>
      </c>
      <c r="Z45" s="35" t="str">
        <f t="shared" si="1"/>
        <v/>
      </c>
      <c r="AA45" s="35" t="str">
        <f t="shared" si="1"/>
        <v/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39" x14ac:dyDescent="0.3">
      <c r="A46" s="34" t="s">
        <v>74</v>
      </c>
      <c r="B46" s="35" t="s">
        <v>26</v>
      </c>
      <c r="C46" s="35" t="s">
        <v>26</v>
      </c>
      <c r="D46" s="35">
        <v>54.52</v>
      </c>
      <c r="E46" s="35">
        <v>33.662500000000001</v>
      </c>
      <c r="F46" s="35" t="s">
        <v>26</v>
      </c>
      <c r="G46" s="35">
        <v>53.962500000000006</v>
      </c>
      <c r="H46" s="35">
        <v>116.22</v>
      </c>
      <c r="I46" s="35" t="s">
        <v>26</v>
      </c>
      <c r="J46" s="35" t="s">
        <v>26</v>
      </c>
      <c r="K46" s="12"/>
      <c r="L46" s="12"/>
      <c r="M46" s="12"/>
      <c r="N46" s="12"/>
      <c r="O46" s="12"/>
      <c r="Q46" s="12"/>
      <c r="R46" s="34" t="s">
        <v>74</v>
      </c>
      <c r="S46" s="35" t="str">
        <f t="shared" si="1"/>
        <v/>
      </c>
      <c r="T46" s="35" t="str">
        <f t="shared" si="1"/>
        <v/>
      </c>
      <c r="U46" s="35">
        <f t="shared" si="1"/>
        <v>54.52</v>
      </c>
      <c r="V46" s="35">
        <f t="shared" si="1"/>
        <v>33.662500000000001</v>
      </c>
      <c r="W46" s="35" t="str">
        <f t="shared" si="1"/>
        <v/>
      </c>
      <c r="X46" s="35">
        <f t="shared" si="1"/>
        <v>53.962500000000006</v>
      </c>
      <c r="Y46" s="35">
        <f t="shared" si="1"/>
        <v>116.22</v>
      </c>
      <c r="Z46" s="35" t="str">
        <f t="shared" si="1"/>
        <v/>
      </c>
      <c r="AA46" s="35" t="str">
        <f t="shared" si="1"/>
        <v/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x14ac:dyDescent="0.3">
      <c r="A47" s="34" t="s">
        <v>79</v>
      </c>
      <c r="B47" s="35" t="s">
        <v>26</v>
      </c>
      <c r="C47" s="35" t="s">
        <v>26</v>
      </c>
      <c r="D47" s="35" t="s">
        <v>26</v>
      </c>
      <c r="E47" s="35" t="s">
        <v>26</v>
      </c>
      <c r="F47" s="35" t="s">
        <v>26</v>
      </c>
      <c r="G47" s="35" t="s">
        <v>26</v>
      </c>
      <c r="H47" s="35" t="s">
        <v>26</v>
      </c>
      <c r="I47" s="35" t="s">
        <v>26</v>
      </c>
      <c r="J47" s="35" t="s">
        <v>26</v>
      </c>
      <c r="K47" s="12"/>
      <c r="L47" s="12"/>
      <c r="M47" s="12"/>
      <c r="N47" s="12"/>
      <c r="O47" s="12"/>
      <c r="Q47" s="12"/>
      <c r="R47" s="34" t="s">
        <v>79</v>
      </c>
      <c r="S47" s="35" t="str">
        <f t="shared" si="1"/>
        <v/>
      </c>
      <c r="T47" s="35" t="str">
        <f t="shared" si="1"/>
        <v/>
      </c>
      <c r="U47" s="35" t="str">
        <f t="shared" si="1"/>
        <v/>
      </c>
      <c r="V47" s="35" t="str">
        <f t="shared" si="1"/>
        <v/>
      </c>
      <c r="W47" s="35" t="str">
        <f t="shared" si="1"/>
        <v/>
      </c>
      <c r="X47" s="35" t="str">
        <f t="shared" si="1"/>
        <v/>
      </c>
      <c r="Y47" s="35" t="str">
        <f t="shared" si="1"/>
        <v/>
      </c>
      <c r="Z47" s="35" t="str">
        <f t="shared" si="1"/>
        <v/>
      </c>
      <c r="AA47" s="35" t="str">
        <f t="shared" si="1"/>
        <v/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39" x14ac:dyDescent="0.3">
      <c r="A48" s="34" t="s">
        <v>80</v>
      </c>
      <c r="B48" s="35" t="s">
        <v>26</v>
      </c>
      <c r="C48" s="35" t="s">
        <v>26</v>
      </c>
      <c r="D48" s="35">
        <v>60.3</v>
      </c>
      <c r="E48" s="35" t="s">
        <v>26</v>
      </c>
      <c r="F48" s="35" t="s">
        <v>26</v>
      </c>
      <c r="G48" s="35" t="s">
        <v>26</v>
      </c>
      <c r="H48" s="35" t="s">
        <v>26</v>
      </c>
      <c r="I48" s="35" t="s">
        <v>26</v>
      </c>
      <c r="J48" s="35" t="s">
        <v>26</v>
      </c>
      <c r="K48" s="12"/>
      <c r="L48" s="12"/>
      <c r="M48" s="12"/>
      <c r="N48" s="12"/>
      <c r="O48" s="12"/>
      <c r="Q48" s="12"/>
      <c r="R48" s="34" t="s">
        <v>80</v>
      </c>
      <c r="S48" s="35" t="str">
        <f t="shared" si="1"/>
        <v/>
      </c>
      <c r="T48" s="35" t="str">
        <f t="shared" si="1"/>
        <v/>
      </c>
      <c r="U48" s="35">
        <f t="shared" si="1"/>
        <v>60.3</v>
      </c>
      <c r="V48" s="35" t="str">
        <f t="shared" si="1"/>
        <v/>
      </c>
      <c r="W48" s="35" t="str">
        <f t="shared" si="1"/>
        <v/>
      </c>
      <c r="X48" s="35" t="str">
        <f t="shared" si="1"/>
        <v/>
      </c>
      <c r="Y48" s="35" t="str">
        <f t="shared" si="1"/>
        <v/>
      </c>
      <c r="Z48" s="35" t="str">
        <f t="shared" si="1"/>
        <v/>
      </c>
      <c r="AA48" s="35" t="str">
        <f t="shared" si="1"/>
        <v/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7:39" x14ac:dyDescent="0.3">
      <c r="Q49" s="12"/>
      <c r="R49" s="30"/>
      <c r="S49" s="29"/>
      <c r="T49" s="29"/>
      <c r="U49" s="29"/>
      <c r="V49" s="29"/>
      <c r="W49" s="29"/>
      <c r="X49" s="29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7:39" x14ac:dyDescent="0.3">
      <c r="Q50" s="12"/>
      <c r="R50" s="30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7:39" x14ac:dyDescent="0.3">
      <c r="Q51" s="12"/>
      <c r="R51" s="30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17:39" x14ac:dyDescent="0.3">
      <c r="Q52" s="12"/>
      <c r="R52" s="3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7:39" x14ac:dyDescent="0.3">
      <c r="Q53" s="12"/>
      <c r="R53" s="30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7:39" x14ac:dyDescent="0.3">
      <c r="Q54" s="12"/>
      <c r="R54" s="30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7:39" x14ac:dyDescent="0.3">
      <c r="Q55" s="12"/>
      <c r="R55" s="30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</sheetData>
  <sheetProtection password="C4E7" sheet="1" objects="1" scenarios="1"/>
  <mergeCells count="5">
    <mergeCell ref="R8:AF8"/>
    <mergeCell ref="B9:J9"/>
    <mergeCell ref="L9:O9"/>
    <mergeCell ref="S9:AA9"/>
    <mergeCell ref="AC9:AF9"/>
  </mergeCells>
  <conditionalFormatting sqref="L11:O22 B11:J48">
    <cfRule type="cellIs" dxfId="4" priority="1" stopIfTrue="1" operator="equal">
      <formula>""</formula>
    </cfRule>
  </conditionalFormatting>
  <conditionalFormatting sqref="AC11:AF22 S11:AA48">
    <cfRule type="cellIs" dxfId="3" priority="2" stopIfTrue="1" operator="equal">
      <formula>""</formula>
    </cfRule>
  </conditionalFormatting>
  <pageMargins left="0.7" right="0.7" top="0.75" bottom="0.75" header="0.3" footer="0.3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8F8D5-5D3D-4F64-8E8E-A56F0BA2D60A}">
  <dimension ref="A1:AA35"/>
  <sheetViews>
    <sheetView topLeftCell="F1" workbookViewId="0">
      <selection activeCell="G16" sqref="G16:J16"/>
    </sheetView>
  </sheetViews>
  <sheetFormatPr defaultColWidth="8.88671875" defaultRowHeight="14.4" x14ac:dyDescent="0.3"/>
  <cols>
    <col min="1" max="1" width="17.6640625" style="11" hidden="1" customWidth="1"/>
    <col min="2" max="2" width="7.21875" style="11" hidden="1" customWidth="1"/>
    <col min="3" max="4" width="24.44140625" style="11" hidden="1" customWidth="1"/>
    <col min="5" max="5" width="7.33203125" style="11" hidden="1" customWidth="1"/>
    <col min="6" max="6" width="16.6640625" style="11" bestFit="1" customWidth="1"/>
    <col min="7" max="7" width="22.21875" style="11" customWidth="1"/>
    <col min="8" max="8" width="9" style="11" customWidth="1"/>
    <col min="9" max="9" width="24.44140625" style="11" customWidth="1"/>
    <col min="10" max="10" width="24.44140625" style="11" bestFit="1" customWidth="1"/>
    <col min="11" max="258" width="8.88671875" style="11"/>
    <col min="259" max="262" width="8.88671875" style="11" customWidth="1"/>
    <col min="263" max="263" width="16.6640625" style="11" bestFit="1" customWidth="1"/>
    <col min="264" max="264" width="11.6640625" style="11" bestFit="1" customWidth="1"/>
    <col min="265" max="265" width="24.44140625" style="11" customWidth="1"/>
    <col min="266" max="266" width="24.44140625" style="11" bestFit="1" customWidth="1"/>
    <col min="267" max="514" width="8.88671875" style="11"/>
    <col min="515" max="518" width="8.88671875" style="11" customWidth="1"/>
    <col min="519" max="519" width="16.6640625" style="11" bestFit="1" customWidth="1"/>
    <col min="520" max="520" width="11.6640625" style="11" bestFit="1" customWidth="1"/>
    <col min="521" max="521" width="24.44140625" style="11" customWidth="1"/>
    <col min="522" max="522" width="24.44140625" style="11" bestFit="1" customWidth="1"/>
    <col min="523" max="770" width="8.88671875" style="11"/>
    <col min="771" max="774" width="8.88671875" style="11" customWidth="1"/>
    <col min="775" max="775" width="16.6640625" style="11" bestFit="1" customWidth="1"/>
    <col min="776" max="776" width="11.6640625" style="11" bestFit="1" customWidth="1"/>
    <col min="777" max="777" width="24.44140625" style="11" customWidth="1"/>
    <col min="778" max="778" width="24.44140625" style="11" bestFit="1" customWidth="1"/>
    <col min="779" max="1026" width="8.88671875" style="11"/>
    <col min="1027" max="1030" width="8.88671875" style="11" customWidth="1"/>
    <col min="1031" max="1031" width="16.6640625" style="11" bestFit="1" customWidth="1"/>
    <col min="1032" max="1032" width="11.6640625" style="11" bestFit="1" customWidth="1"/>
    <col min="1033" max="1033" width="24.44140625" style="11" customWidth="1"/>
    <col min="1034" max="1034" width="24.44140625" style="11" bestFit="1" customWidth="1"/>
    <col min="1035" max="1282" width="8.88671875" style="11"/>
    <col min="1283" max="1286" width="8.88671875" style="11" customWidth="1"/>
    <col min="1287" max="1287" width="16.6640625" style="11" bestFit="1" customWidth="1"/>
    <col min="1288" max="1288" width="11.6640625" style="11" bestFit="1" customWidth="1"/>
    <col min="1289" max="1289" width="24.44140625" style="11" customWidth="1"/>
    <col min="1290" max="1290" width="24.44140625" style="11" bestFit="1" customWidth="1"/>
    <col min="1291" max="1538" width="8.88671875" style="11"/>
    <col min="1539" max="1542" width="8.88671875" style="11" customWidth="1"/>
    <col min="1543" max="1543" width="16.6640625" style="11" bestFit="1" customWidth="1"/>
    <col min="1544" max="1544" width="11.6640625" style="11" bestFit="1" customWidth="1"/>
    <col min="1545" max="1545" width="24.44140625" style="11" customWidth="1"/>
    <col min="1546" max="1546" width="24.44140625" style="11" bestFit="1" customWidth="1"/>
    <col min="1547" max="1794" width="8.88671875" style="11"/>
    <col min="1795" max="1798" width="8.88671875" style="11" customWidth="1"/>
    <col min="1799" max="1799" width="16.6640625" style="11" bestFit="1" customWidth="1"/>
    <col min="1800" max="1800" width="11.6640625" style="11" bestFit="1" customWidth="1"/>
    <col min="1801" max="1801" width="24.44140625" style="11" customWidth="1"/>
    <col min="1802" max="1802" width="24.44140625" style="11" bestFit="1" customWidth="1"/>
    <col min="1803" max="2050" width="8.88671875" style="11"/>
    <col min="2051" max="2054" width="8.88671875" style="11" customWidth="1"/>
    <col min="2055" max="2055" width="16.6640625" style="11" bestFit="1" customWidth="1"/>
    <col min="2056" max="2056" width="11.6640625" style="11" bestFit="1" customWidth="1"/>
    <col min="2057" max="2057" width="24.44140625" style="11" customWidth="1"/>
    <col min="2058" max="2058" width="24.44140625" style="11" bestFit="1" customWidth="1"/>
    <col min="2059" max="2306" width="8.88671875" style="11"/>
    <col min="2307" max="2310" width="8.88671875" style="11" customWidth="1"/>
    <col min="2311" max="2311" width="16.6640625" style="11" bestFit="1" customWidth="1"/>
    <col min="2312" max="2312" width="11.6640625" style="11" bestFit="1" customWidth="1"/>
    <col min="2313" max="2313" width="24.44140625" style="11" customWidth="1"/>
    <col min="2314" max="2314" width="24.44140625" style="11" bestFit="1" customWidth="1"/>
    <col min="2315" max="2562" width="8.88671875" style="11"/>
    <col min="2563" max="2566" width="8.88671875" style="11" customWidth="1"/>
    <col min="2567" max="2567" width="16.6640625" style="11" bestFit="1" customWidth="1"/>
    <col min="2568" max="2568" width="11.6640625" style="11" bestFit="1" customWidth="1"/>
    <col min="2569" max="2569" width="24.44140625" style="11" customWidth="1"/>
    <col min="2570" max="2570" width="24.44140625" style="11" bestFit="1" customWidth="1"/>
    <col min="2571" max="2818" width="8.88671875" style="11"/>
    <col min="2819" max="2822" width="8.88671875" style="11" customWidth="1"/>
    <col min="2823" max="2823" width="16.6640625" style="11" bestFit="1" customWidth="1"/>
    <col min="2824" max="2824" width="11.6640625" style="11" bestFit="1" customWidth="1"/>
    <col min="2825" max="2825" width="24.44140625" style="11" customWidth="1"/>
    <col min="2826" max="2826" width="24.44140625" style="11" bestFit="1" customWidth="1"/>
    <col min="2827" max="3074" width="8.88671875" style="11"/>
    <col min="3075" max="3078" width="8.88671875" style="11" customWidth="1"/>
    <col min="3079" max="3079" width="16.6640625" style="11" bestFit="1" customWidth="1"/>
    <col min="3080" max="3080" width="11.6640625" style="11" bestFit="1" customWidth="1"/>
    <col min="3081" max="3081" width="24.44140625" style="11" customWidth="1"/>
    <col min="3082" max="3082" width="24.44140625" style="11" bestFit="1" customWidth="1"/>
    <col min="3083" max="3330" width="8.88671875" style="11"/>
    <col min="3331" max="3334" width="8.88671875" style="11" customWidth="1"/>
    <col min="3335" max="3335" width="16.6640625" style="11" bestFit="1" customWidth="1"/>
    <col min="3336" max="3336" width="11.6640625" style="11" bestFit="1" customWidth="1"/>
    <col min="3337" max="3337" width="24.44140625" style="11" customWidth="1"/>
    <col min="3338" max="3338" width="24.44140625" style="11" bestFit="1" customWidth="1"/>
    <col min="3339" max="3586" width="8.88671875" style="11"/>
    <col min="3587" max="3590" width="8.88671875" style="11" customWidth="1"/>
    <col min="3591" max="3591" width="16.6640625" style="11" bestFit="1" customWidth="1"/>
    <col min="3592" max="3592" width="11.6640625" style="11" bestFit="1" customWidth="1"/>
    <col min="3593" max="3593" width="24.44140625" style="11" customWidth="1"/>
    <col min="3594" max="3594" width="24.44140625" style="11" bestFit="1" customWidth="1"/>
    <col min="3595" max="3842" width="8.88671875" style="11"/>
    <col min="3843" max="3846" width="8.88671875" style="11" customWidth="1"/>
    <col min="3847" max="3847" width="16.6640625" style="11" bestFit="1" customWidth="1"/>
    <col min="3848" max="3848" width="11.6640625" style="11" bestFit="1" customWidth="1"/>
    <col min="3849" max="3849" width="24.44140625" style="11" customWidth="1"/>
    <col min="3850" max="3850" width="24.44140625" style="11" bestFit="1" customWidth="1"/>
    <col min="3851" max="4098" width="8.88671875" style="11"/>
    <col min="4099" max="4102" width="8.88671875" style="11" customWidth="1"/>
    <col min="4103" max="4103" width="16.6640625" style="11" bestFit="1" customWidth="1"/>
    <col min="4104" max="4104" width="11.6640625" style="11" bestFit="1" customWidth="1"/>
    <col min="4105" max="4105" width="24.44140625" style="11" customWidth="1"/>
    <col min="4106" max="4106" width="24.44140625" style="11" bestFit="1" customWidth="1"/>
    <col min="4107" max="4354" width="8.88671875" style="11"/>
    <col min="4355" max="4358" width="8.88671875" style="11" customWidth="1"/>
    <col min="4359" max="4359" width="16.6640625" style="11" bestFit="1" customWidth="1"/>
    <col min="4360" max="4360" width="11.6640625" style="11" bestFit="1" customWidth="1"/>
    <col min="4361" max="4361" width="24.44140625" style="11" customWidth="1"/>
    <col min="4362" max="4362" width="24.44140625" style="11" bestFit="1" customWidth="1"/>
    <col min="4363" max="4610" width="8.88671875" style="11"/>
    <col min="4611" max="4614" width="8.88671875" style="11" customWidth="1"/>
    <col min="4615" max="4615" width="16.6640625" style="11" bestFit="1" customWidth="1"/>
    <col min="4616" max="4616" width="11.6640625" style="11" bestFit="1" customWidth="1"/>
    <col min="4617" max="4617" width="24.44140625" style="11" customWidth="1"/>
    <col min="4618" max="4618" width="24.44140625" style="11" bestFit="1" customWidth="1"/>
    <col min="4619" max="4866" width="8.88671875" style="11"/>
    <col min="4867" max="4870" width="8.88671875" style="11" customWidth="1"/>
    <col min="4871" max="4871" width="16.6640625" style="11" bestFit="1" customWidth="1"/>
    <col min="4872" max="4872" width="11.6640625" style="11" bestFit="1" customWidth="1"/>
    <col min="4873" max="4873" width="24.44140625" style="11" customWidth="1"/>
    <col min="4874" max="4874" width="24.44140625" style="11" bestFit="1" customWidth="1"/>
    <col min="4875" max="5122" width="8.88671875" style="11"/>
    <col min="5123" max="5126" width="8.88671875" style="11" customWidth="1"/>
    <col min="5127" max="5127" width="16.6640625" style="11" bestFit="1" customWidth="1"/>
    <col min="5128" max="5128" width="11.6640625" style="11" bestFit="1" customWidth="1"/>
    <col min="5129" max="5129" width="24.44140625" style="11" customWidth="1"/>
    <col min="5130" max="5130" width="24.44140625" style="11" bestFit="1" customWidth="1"/>
    <col min="5131" max="5378" width="8.88671875" style="11"/>
    <col min="5379" max="5382" width="8.88671875" style="11" customWidth="1"/>
    <col min="5383" max="5383" width="16.6640625" style="11" bestFit="1" customWidth="1"/>
    <col min="5384" max="5384" width="11.6640625" style="11" bestFit="1" customWidth="1"/>
    <col min="5385" max="5385" width="24.44140625" style="11" customWidth="1"/>
    <col min="5386" max="5386" width="24.44140625" style="11" bestFit="1" customWidth="1"/>
    <col min="5387" max="5634" width="8.88671875" style="11"/>
    <col min="5635" max="5638" width="8.88671875" style="11" customWidth="1"/>
    <col min="5639" max="5639" width="16.6640625" style="11" bestFit="1" customWidth="1"/>
    <col min="5640" max="5640" width="11.6640625" style="11" bestFit="1" customWidth="1"/>
    <col min="5641" max="5641" width="24.44140625" style="11" customWidth="1"/>
    <col min="5642" max="5642" width="24.44140625" style="11" bestFit="1" customWidth="1"/>
    <col min="5643" max="5890" width="8.88671875" style="11"/>
    <col min="5891" max="5894" width="8.88671875" style="11" customWidth="1"/>
    <col min="5895" max="5895" width="16.6640625" style="11" bestFit="1" customWidth="1"/>
    <col min="5896" max="5896" width="11.6640625" style="11" bestFit="1" customWidth="1"/>
    <col min="5897" max="5897" width="24.44140625" style="11" customWidth="1"/>
    <col min="5898" max="5898" width="24.44140625" style="11" bestFit="1" customWidth="1"/>
    <col min="5899" max="6146" width="8.88671875" style="11"/>
    <col min="6147" max="6150" width="8.88671875" style="11" customWidth="1"/>
    <col min="6151" max="6151" width="16.6640625" style="11" bestFit="1" customWidth="1"/>
    <col min="6152" max="6152" width="11.6640625" style="11" bestFit="1" customWidth="1"/>
    <col min="6153" max="6153" width="24.44140625" style="11" customWidth="1"/>
    <col min="6154" max="6154" width="24.44140625" style="11" bestFit="1" customWidth="1"/>
    <col min="6155" max="6402" width="8.88671875" style="11"/>
    <col min="6403" max="6406" width="8.88671875" style="11" customWidth="1"/>
    <col min="6407" max="6407" width="16.6640625" style="11" bestFit="1" customWidth="1"/>
    <col min="6408" max="6408" width="11.6640625" style="11" bestFit="1" customWidth="1"/>
    <col min="6409" max="6409" width="24.44140625" style="11" customWidth="1"/>
    <col min="6410" max="6410" width="24.44140625" style="11" bestFit="1" customWidth="1"/>
    <col min="6411" max="6658" width="8.88671875" style="11"/>
    <col min="6659" max="6662" width="8.88671875" style="11" customWidth="1"/>
    <col min="6663" max="6663" width="16.6640625" style="11" bestFit="1" customWidth="1"/>
    <col min="6664" max="6664" width="11.6640625" style="11" bestFit="1" customWidth="1"/>
    <col min="6665" max="6665" width="24.44140625" style="11" customWidth="1"/>
    <col min="6666" max="6666" width="24.44140625" style="11" bestFit="1" customWidth="1"/>
    <col min="6667" max="6914" width="8.88671875" style="11"/>
    <col min="6915" max="6918" width="8.88671875" style="11" customWidth="1"/>
    <col min="6919" max="6919" width="16.6640625" style="11" bestFit="1" customWidth="1"/>
    <col min="6920" max="6920" width="11.6640625" style="11" bestFit="1" customWidth="1"/>
    <col min="6921" max="6921" width="24.44140625" style="11" customWidth="1"/>
    <col min="6922" max="6922" width="24.44140625" style="11" bestFit="1" customWidth="1"/>
    <col min="6923" max="7170" width="8.88671875" style="11"/>
    <col min="7171" max="7174" width="8.88671875" style="11" customWidth="1"/>
    <col min="7175" max="7175" width="16.6640625" style="11" bestFit="1" customWidth="1"/>
    <col min="7176" max="7176" width="11.6640625" style="11" bestFit="1" customWidth="1"/>
    <col min="7177" max="7177" width="24.44140625" style="11" customWidth="1"/>
    <col min="7178" max="7178" width="24.44140625" style="11" bestFit="1" customWidth="1"/>
    <col min="7179" max="7426" width="8.88671875" style="11"/>
    <col min="7427" max="7430" width="8.88671875" style="11" customWidth="1"/>
    <col min="7431" max="7431" width="16.6640625" style="11" bestFit="1" customWidth="1"/>
    <col min="7432" max="7432" width="11.6640625" style="11" bestFit="1" customWidth="1"/>
    <col min="7433" max="7433" width="24.44140625" style="11" customWidth="1"/>
    <col min="7434" max="7434" width="24.44140625" style="11" bestFit="1" customWidth="1"/>
    <col min="7435" max="7682" width="8.88671875" style="11"/>
    <col min="7683" max="7686" width="8.88671875" style="11" customWidth="1"/>
    <col min="7687" max="7687" width="16.6640625" style="11" bestFit="1" customWidth="1"/>
    <col min="7688" max="7688" width="11.6640625" style="11" bestFit="1" customWidth="1"/>
    <col min="7689" max="7689" width="24.44140625" style="11" customWidth="1"/>
    <col min="7690" max="7690" width="24.44140625" style="11" bestFit="1" customWidth="1"/>
    <col min="7691" max="7938" width="8.88671875" style="11"/>
    <col min="7939" max="7942" width="8.88671875" style="11" customWidth="1"/>
    <col min="7943" max="7943" width="16.6640625" style="11" bestFit="1" customWidth="1"/>
    <col min="7944" max="7944" width="11.6640625" style="11" bestFit="1" customWidth="1"/>
    <col min="7945" max="7945" width="24.44140625" style="11" customWidth="1"/>
    <col min="7946" max="7946" width="24.44140625" style="11" bestFit="1" customWidth="1"/>
    <col min="7947" max="8194" width="8.88671875" style="11"/>
    <col min="8195" max="8198" width="8.88671875" style="11" customWidth="1"/>
    <col min="8199" max="8199" width="16.6640625" style="11" bestFit="1" customWidth="1"/>
    <col min="8200" max="8200" width="11.6640625" style="11" bestFit="1" customWidth="1"/>
    <col min="8201" max="8201" width="24.44140625" style="11" customWidth="1"/>
    <col min="8202" max="8202" width="24.44140625" style="11" bestFit="1" customWidth="1"/>
    <col min="8203" max="8450" width="8.88671875" style="11"/>
    <col min="8451" max="8454" width="8.88671875" style="11" customWidth="1"/>
    <col min="8455" max="8455" width="16.6640625" style="11" bestFit="1" customWidth="1"/>
    <col min="8456" max="8456" width="11.6640625" style="11" bestFit="1" customWidth="1"/>
    <col min="8457" max="8457" width="24.44140625" style="11" customWidth="1"/>
    <col min="8458" max="8458" width="24.44140625" style="11" bestFit="1" customWidth="1"/>
    <col min="8459" max="8706" width="8.88671875" style="11"/>
    <col min="8707" max="8710" width="8.88671875" style="11" customWidth="1"/>
    <col min="8711" max="8711" width="16.6640625" style="11" bestFit="1" customWidth="1"/>
    <col min="8712" max="8712" width="11.6640625" style="11" bestFit="1" customWidth="1"/>
    <col min="8713" max="8713" width="24.44140625" style="11" customWidth="1"/>
    <col min="8714" max="8714" width="24.44140625" style="11" bestFit="1" customWidth="1"/>
    <col min="8715" max="8962" width="8.88671875" style="11"/>
    <col min="8963" max="8966" width="8.88671875" style="11" customWidth="1"/>
    <col min="8967" max="8967" width="16.6640625" style="11" bestFit="1" customWidth="1"/>
    <col min="8968" max="8968" width="11.6640625" style="11" bestFit="1" customWidth="1"/>
    <col min="8969" max="8969" width="24.44140625" style="11" customWidth="1"/>
    <col min="8970" max="8970" width="24.44140625" style="11" bestFit="1" customWidth="1"/>
    <col min="8971" max="9218" width="8.88671875" style="11"/>
    <col min="9219" max="9222" width="8.88671875" style="11" customWidth="1"/>
    <col min="9223" max="9223" width="16.6640625" style="11" bestFit="1" customWidth="1"/>
    <col min="9224" max="9224" width="11.6640625" style="11" bestFit="1" customWidth="1"/>
    <col min="9225" max="9225" width="24.44140625" style="11" customWidth="1"/>
    <col min="9226" max="9226" width="24.44140625" style="11" bestFit="1" customWidth="1"/>
    <col min="9227" max="9474" width="8.88671875" style="11"/>
    <col min="9475" max="9478" width="8.88671875" style="11" customWidth="1"/>
    <col min="9479" max="9479" width="16.6640625" style="11" bestFit="1" customWidth="1"/>
    <col min="9480" max="9480" width="11.6640625" style="11" bestFit="1" customWidth="1"/>
    <col min="9481" max="9481" width="24.44140625" style="11" customWidth="1"/>
    <col min="9482" max="9482" width="24.44140625" style="11" bestFit="1" customWidth="1"/>
    <col min="9483" max="9730" width="8.88671875" style="11"/>
    <col min="9731" max="9734" width="8.88671875" style="11" customWidth="1"/>
    <col min="9735" max="9735" width="16.6640625" style="11" bestFit="1" customWidth="1"/>
    <col min="9736" max="9736" width="11.6640625" style="11" bestFit="1" customWidth="1"/>
    <col min="9737" max="9737" width="24.44140625" style="11" customWidth="1"/>
    <col min="9738" max="9738" width="24.44140625" style="11" bestFit="1" customWidth="1"/>
    <col min="9739" max="9986" width="8.88671875" style="11"/>
    <col min="9987" max="9990" width="8.88671875" style="11" customWidth="1"/>
    <col min="9991" max="9991" width="16.6640625" style="11" bestFit="1" customWidth="1"/>
    <col min="9992" max="9992" width="11.6640625" style="11" bestFit="1" customWidth="1"/>
    <col min="9993" max="9993" width="24.44140625" style="11" customWidth="1"/>
    <col min="9994" max="9994" width="24.44140625" style="11" bestFit="1" customWidth="1"/>
    <col min="9995" max="10242" width="8.88671875" style="11"/>
    <col min="10243" max="10246" width="8.88671875" style="11" customWidth="1"/>
    <col min="10247" max="10247" width="16.6640625" style="11" bestFit="1" customWidth="1"/>
    <col min="10248" max="10248" width="11.6640625" style="11" bestFit="1" customWidth="1"/>
    <col min="10249" max="10249" width="24.44140625" style="11" customWidth="1"/>
    <col min="10250" max="10250" width="24.44140625" style="11" bestFit="1" customWidth="1"/>
    <col min="10251" max="10498" width="8.88671875" style="11"/>
    <col min="10499" max="10502" width="8.88671875" style="11" customWidth="1"/>
    <col min="10503" max="10503" width="16.6640625" style="11" bestFit="1" customWidth="1"/>
    <col min="10504" max="10504" width="11.6640625" style="11" bestFit="1" customWidth="1"/>
    <col min="10505" max="10505" width="24.44140625" style="11" customWidth="1"/>
    <col min="10506" max="10506" width="24.44140625" style="11" bestFit="1" customWidth="1"/>
    <col min="10507" max="10754" width="8.88671875" style="11"/>
    <col min="10755" max="10758" width="8.88671875" style="11" customWidth="1"/>
    <col min="10759" max="10759" width="16.6640625" style="11" bestFit="1" customWidth="1"/>
    <col min="10760" max="10760" width="11.6640625" style="11" bestFit="1" customWidth="1"/>
    <col min="10761" max="10761" width="24.44140625" style="11" customWidth="1"/>
    <col min="10762" max="10762" width="24.44140625" style="11" bestFit="1" customWidth="1"/>
    <col min="10763" max="11010" width="8.88671875" style="11"/>
    <col min="11011" max="11014" width="8.88671875" style="11" customWidth="1"/>
    <col min="11015" max="11015" width="16.6640625" style="11" bestFit="1" customWidth="1"/>
    <col min="11016" max="11016" width="11.6640625" style="11" bestFit="1" customWidth="1"/>
    <col min="11017" max="11017" width="24.44140625" style="11" customWidth="1"/>
    <col min="11018" max="11018" width="24.44140625" style="11" bestFit="1" customWidth="1"/>
    <col min="11019" max="11266" width="8.88671875" style="11"/>
    <col min="11267" max="11270" width="8.88671875" style="11" customWidth="1"/>
    <col min="11271" max="11271" width="16.6640625" style="11" bestFit="1" customWidth="1"/>
    <col min="11272" max="11272" width="11.6640625" style="11" bestFit="1" customWidth="1"/>
    <col min="11273" max="11273" width="24.44140625" style="11" customWidth="1"/>
    <col min="11274" max="11274" width="24.44140625" style="11" bestFit="1" customWidth="1"/>
    <col min="11275" max="11522" width="8.88671875" style="11"/>
    <col min="11523" max="11526" width="8.88671875" style="11" customWidth="1"/>
    <col min="11527" max="11527" width="16.6640625" style="11" bestFit="1" customWidth="1"/>
    <col min="11528" max="11528" width="11.6640625" style="11" bestFit="1" customWidth="1"/>
    <col min="11529" max="11529" width="24.44140625" style="11" customWidth="1"/>
    <col min="11530" max="11530" width="24.44140625" style="11" bestFit="1" customWidth="1"/>
    <col min="11531" max="11778" width="8.88671875" style="11"/>
    <col min="11779" max="11782" width="8.88671875" style="11" customWidth="1"/>
    <col min="11783" max="11783" width="16.6640625" style="11" bestFit="1" customWidth="1"/>
    <col min="11784" max="11784" width="11.6640625" style="11" bestFit="1" customWidth="1"/>
    <col min="11785" max="11785" width="24.44140625" style="11" customWidth="1"/>
    <col min="11786" max="11786" width="24.44140625" style="11" bestFit="1" customWidth="1"/>
    <col min="11787" max="12034" width="8.88671875" style="11"/>
    <col min="12035" max="12038" width="8.88671875" style="11" customWidth="1"/>
    <col min="12039" max="12039" width="16.6640625" style="11" bestFit="1" customWidth="1"/>
    <col min="12040" max="12040" width="11.6640625" style="11" bestFit="1" customWidth="1"/>
    <col min="12041" max="12041" width="24.44140625" style="11" customWidth="1"/>
    <col min="12042" max="12042" width="24.44140625" style="11" bestFit="1" customWidth="1"/>
    <col min="12043" max="12290" width="8.88671875" style="11"/>
    <col min="12291" max="12294" width="8.88671875" style="11" customWidth="1"/>
    <col min="12295" max="12295" width="16.6640625" style="11" bestFit="1" customWidth="1"/>
    <col min="12296" max="12296" width="11.6640625" style="11" bestFit="1" customWidth="1"/>
    <col min="12297" max="12297" width="24.44140625" style="11" customWidth="1"/>
    <col min="12298" max="12298" width="24.44140625" style="11" bestFit="1" customWidth="1"/>
    <col min="12299" max="12546" width="8.88671875" style="11"/>
    <col min="12547" max="12550" width="8.88671875" style="11" customWidth="1"/>
    <col min="12551" max="12551" width="16.6640625" style="11" bestFit="1" customWidth="1"/>
    <col min="12552" max="12552" width="11.6640625" style="11" bestFit="1" customWidth="1"/>
    <col min="12553" max="12553" width="24.44140625" style="11" customWidth="1"/>
    <col min="12554" max="12554" width="24.44140625" style="11" bestFit="1" customWidth="1"/>
    <col min="12555" max="12802" width="8.88671875" style="11"/>
    <col min="12803" max="12806" width="8.88671875" style="11" customWidth="1"/>
    <col min="12807" max="12807" width="16.6640625" style="11" bestFit="1" customWidth="1"/>
    <col min="12808" max="12808" width="11.6640625" style="11" bestFit="1" customWidth="1"/>
    <col min="12809" max="12809" width="24.44140625" style="11" customWidth="1"/>
    <col min="12810" max="12810" width="24.44140625" style="11" bestFit="1" customWidth="1"/>
    <col min="12811" max="13058" width="8.88671875" style="11"/>
    <col min="13059" max="13062" width="8.88671875" style="11" customWidth="1"/>
    <col min="13063" max="13063" width="16.6640625" style="11" bestFit="1" customWidth="1"/>
    <col min="13064" max="13064" width="11.6640625" style="11" bestFit="1" customWidth="1"/>
    <col min="13065" max="13065" width="24.44140625" style="11" customWidth="1"/>
    <col min="13066" max="13066" width="24.44140625" style="11" bestFit="1" customWidth="1"/>
    <col min="13067" max="13314" width="8.88671875" style="11"/>
    <col min="13315" max="13318" width="8.88671875" style="11" customWidth="1"/>
    <col min="13319" max="13319" width="16.6640625" style="11" bestFit="1" customWidth="1"/>
    <col min="13320" max="13320" width="11.6640625" style="11" bestFit="1" customWidth="1"/>
    <col min="13321" max="13321" width="24.44140625" style="11" customWidth="1"/>
    <col min="13322" max="13322" width="24.44140625" style="11" bestFit="1" customWidth="1"/>
    <col min="13323" max="13570" width="8.88671875" style="11"/>
    <col min="13571" max="13574" width="8.88671875" style="11" customWidth="1"/>
    <col min="13575" max="13575" width="16.6640625" style="11" bestFit="1" customWidth="1"/>
    <col min="13576" max="13576" width="11.6640625" style="11" bestFit="1" customWidth="1"/>
    <col min="13577" max="13577" width="24.44140625" style="11" customWidth="1"/>
    <col min="13578" max="13578" width="24.44140625" style="11" bestFit="1" customWidth="1"/>
    <col min="13579" max="13826" width="8.88671875" style="11"/>
    <col min="13827" max="13830" width="8.88671875" style="11" customWidth="1"/>
    <col min="13831" max="13831" width="16.6640625" style="11" bestFit="1" customWidth="1"/>
    <col min="13832" max="13832" width="11.6640625" style="11" bestFit="1" customWidth="1"/>
    <col min="13833" max="13833" width="24.44140625" style="11" customWidth="1"/>
    <col min="13834" max="13834" width="24.44140625" style="11" bestFit="1" customWidth="1"/>
    <col min="13835" max="14082" width="8.88671875" style="11"/>
    <col min="14083" max="14086" width="8.88671875" style="11" customWidth="1"/>
    <col min="14087" max="14087" width="16.6640625" style="11" bestFit="1" customWidth="1"/>
    <col min="14088" max="14088" width="11.6640625" style="11" bestFit="1" customWidth="1"/>
    <col min="14089" max="14089" width="24.44140625" style="11" customWidth="1"/>
    <col min="14090" max="14090" width="24.44140625" style="11" bestFit="1" customWidth="1"/>
    <col min="14091" max="14338" width="8.88671875" style="11"/>
    <col min="14339" max="14342" width="8.88671875" style="11" customWidth="1"/>
    <col min="14343" max="14343" width="16.6640625" style="11" bestFit="1" customWidth="1"/>
    <col min="14344" max="14344" width="11.6640625" style="11" bestFit="1" customWidth="1"/>
    <col min="14345" max="14345" width="24.44140625" style="11" customWidth="1"/>
    <col min="14346" max="14346" width="24.44140625" style="11" bestFit="1" customWidth="1"/>
    <col min="14347" max="14594" width="8.88671875" style="11"/>
    <col min="14595" max="14598" width="8.88671875" style="11" customWidth="1"/>
    <col min="14599" max="14599" width="16.6640625" style="11" bestFit="1" customWidth="1"/>
    <col min="14600" max="14600" width="11.6640625" style="11" bestFit="1" customWidth="1"/>
    <col min="14601" max="14601" width="24.44140625" style="11" customWidth="1"/>
    <col min="14602" max="14602" width="24.44140625" style="11" bestFit="1" customWidth="1"/>
    <col min="14603" max="14850" width="8.88671875" style="11"/>
    <col min="14851" max="14854" width="8.88671875" style="11" customWidth="1"/>
    <col min="14855" max="14855" width="16.6640625" style="11" bestFit="1" customWidth="1"/>
    <col min="14856" max="14856" width="11.6640625" style="11" bestFit="1" customWidth="1"/>
    <col min="14857" max="14857" width="24.44140625" style="11" customWidth="1"/>
    <col min="14858" max="14858" width="24.44140625" style="11" bestFit="1" customWidth="1"/>
    <col min="14859" max="15106" width="8.88671875" style="11"/>
    <col min="15107" max="15110" width="8.88671875" style="11" customWidth="1"/>
    <col min="15111" max="15111" width="16.6640625" style="11" bestFit="1" customWidth="1"/>
    <col min="15112" max="15112" width="11.6640625" style="11" bestFit="1" customWidth="1"/>
    <col min="15113" max="15113" width="24.44140625" style="11" customWidth="1"/>
    <col min="15114" max="15114" width="24.44140625" style="11" bestFit="1" customWidth="1"/>
    <col min="15115" max="15362" width="8.88671875" style="11"/>
    <col min="15363" max="15366" width="8.88671875" style="11" customWidth="1"/>
    <col min="15367" max="15367" width="16.6640625" style="11" bestFit="1" customWidth="1"/>
    <col min="15368" max="15368" width="11.6640625" style="11" bestFit="1" customWidth="1"/>
    <col min="15369" max="15369" width="24.44140625" style="11" customWidth="1"/>
    <col min="15370" max="15370" width="24.44140625" style="11" bestFit="1" customWidth="1"/>
    <col min="15371" max="15618" width="8.88671875" style="11"/>
    <col min="15619" max="15622" width="8.88671875" style="11" customWidth="1"/>
    <col min="15623" max="15623" width="16.6640625" style="11" bestFit="1" customWidth="1"/>
    <col min="15624" max="15624" width="11.6640625" style="11" bestFit="1" customWidth="1"/>
    <col min="15625" max="15625" width="24.44140625" style="11" customWidth="1"/>
    <col min="15626" max="15626" width="24.44140625" style="11" bestFit="1" customWidth="1"/>
    <col min="15627" max="15874" width="8.88671875" style="11"/>
    <col min="15875" max="15878" width="8.88671875" style="11" customWidth="1"/>
    <col min="15879" max="15879" width="16.6640625" style="11" bestFit="1" customWidth="1"/>
    <col min="15880" max="15880" width="11.6640625" style="11" bestFit="1" customWidth="1"/>
    <col min="15881" max="15881" width="24.44140625" style="11" customWidth="1"/>
    <col min="15882" max="15882" width="24.44140625" style="11" bestFit="1" customWidth="1"/>
    <col min="15883" max="16130" width="8.88671875" style="11"/>
    <col min="16131" max="16134" width="8.88671875" style="11" customWidth="1"/>
    <col min="16135" max="16135" width="16.6640625" style="11" bestFit="1" customWidth="1"/>
    <col min="16136" max="16136" width="11.6640625" style="11" bestFit="1" customWidth="1"/>
    <col min="16137" max="16137" width="24.44140625" style="11" customWidth="1"/>
    <col min="16138" max="16138" width="24.44140625" style="11" bestFit="1" customWidth="1"/>
    <col min="16139" max="16384" width="8.88671875" style="11"/>
  </cols>
  <sheetData>
    <row r="1" spans="1:27" x14ac:dyDescent="0.3">
      <c r="F1" s="3" t="s">
        <v>81</v>
      </c>
      <c r="G1" s="2"/>
      <c r="H1" s="2"/>
      <c r="O1" s="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x14ac:dyDescent="0.3">
      <c r="F2" s="1" t="s">
        <v>82</v>
      </c>
      <c r="G2" s="1"/>
      <c r="H2" s="1"/>
      <c r="I2" s="1"/>
      <c r="J2" s="1"/>
      <c r="K2" s="1"/>
      <c r="O2" s="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x14ac:dyDescent="0.3">
      <c r="F3" s="1" t="s">
        <v>2</v>
      </c>
      <c r="G3" s="1"/>
      <c r="H3" s="1"/>
      <c r="I3" s="1"/>
      <c r="J3" s="1"/>
      <c r="K3" s="1"/>
      <c r="O3" s="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3">
      <c r="F4" s="1"/>
      <c r="G4" s="1"/>
      <c r="H4" s="1"/>
      <c r="I4" s="1"/>
      <c r="J4" s="1"/>
      <c r="K4" s="1"/>
      <c r="O4" s="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F5" s="4" t="s">
        <v>83</v>
      </c>
      <c r="G5" s="1"/>
      <c r="H5" s="1"/>
      <c r="I5" s="1"/>
      <c r="J5" s="1"/>
      <c r="K5" s="1"/>
      <c r="O5" s="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3">
      <c r="A6" s="74" t="s">
        <v>105</v>
      </c>
      <c r="B6" s="74"/>
      <c r="C6" s="74"/>
      <c r="D6" s="74"/>
      <c r="F6" s="4" t="s">
        <v>104</v>
      </c>
      <c r="G6" s="1"/>
      <c r="H6" s="1"/>
      <c r="I6" s="1"/>
      <c r="J6" s="1"/>
      <c r="K6" s="1"/>
      <c r="O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" thickBot="1" x14ac:dyDescent="0.35">
      <c r="F7" s="55" t="s">
        <v>109</v>
      </c>
      <c r="G7" s="1"/>
      <c r="H7" s="1"/>
      <c r="I7" s="1"/>
      <c r="J7" s="1"/>
      <c r="K7" s="1"/>
      <c r="L7" s="1"/>
      <c r="M7" s="1"/>
      <c r="N7" s="1"/>
      <c r="O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x14ac:dyDescent="0.3">
      <c r="F8" s="5" t="s">
        <v>5</v>
      </c>
      <c r="G8" s="72" t="s">
        <v>95</v>
      </c>
      <c r="H8" s="72"/>
      <c r="I8" s="72"/>
      <c r="J8" s="72"/>
      <c r="K8" s="1"/>
      <c r="L8" s="1"/>
      <c r="M8" s="1"/>
      <c r="N8" s="1"/>
      <c r="O8" s="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3">
      <c r="A9" s="37" t="s">
        <v>84</v>
      </c>
      <c r="B9" s="37"/>
      <c r="C9" s="38" t="s">
        <v>85</v>
      </c>
      <c r="D9" s="38" t="s">
        <v>86</v>
      </c>
      <c r="F9" s="63">
        <v>0</v>
      </c>
      <c r="G9" s="73" t="s">
        <v>103</v>
      </c>
      <c r="H9" s="37"/>
      <c r="I9" s="64" t="s">
        <v>85</v>
      </c>
      <c r="J9" s="64" t="s">
        <v>86</v>
      </c>
      <c r="K9" s="12"/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" thickBot="1" x14ac:dyDescent="0.35">
      <c r="A10" s="39" t="s">
        <v>87</v>
      </c>
      <c r="B10" s="39" t="s">
        <v>102</v>
      </c>
      <c r="C10" s="40" t="s">
        <v>88</v>
      </c>
      <c r="D10" s="40" t="s">
        <v>88</v>
      </c>
      <c r="F10" s="58" t="s">
        <v>22</v>
      </c>
      <c r="G10" s="73"/>
      <c r="H10" s="39" t="s">
        <v>106</v>
      </c>
      <c r="I10" s="40" t="s">
        <v>88</v>
      </c>
      <c r="J10" s="40" t="s">
        <v>88</v>
      </c>
      <c r="K10" s="12"/>
      <c r="L10" s="1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5" thickBot="1" x14ac:dyDescent="0.35">
      <c r="A11" s="41" t="s">
        <v>96</v>
      </c>
      <c r="B11" s="57">
        <v>0</v>
      </c>
      <c r="C11" s="42">
        <v>2.37</v>
      </c>
      <c r="D11" s="42">
        <v>2.2999999999999998</v>
      </c>
      <c r="F11" s="8"/>
      <c r="G11" s="41" t="str">
        <f>A11</f>
        <v>1.5 X 48 X 30FT 1/RL</v>
      </c>
      <c r="H11" s="56">
        <f>B11</f>
        <v>0</v>
      </c>
      <c r="I11" s="42">
        <f t="shared" ref="I11:J17" si="0">IFERROR(C11-(C11*$F$9),C11)</f>
        <v>2.37</v>
      </c>
      <c r="J11" s="42">
        <f t="shared" si="0"/>
        <v>2.2999999999999998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3">
      <c r="A12" s="43" t="s">
        <v>97</v>
      </c>
      <c r="B12" s="57">
        <v>0</v>
      </c>
      <c r="C12" s="42">
        <v>3.2</v>
      </c>
      <c r="D12" s="42">
        <v>3.1</v>
      </c>
      <c r="F12" s="44" t="s">
        <v>30</v>
      </c>
      <c r="G12" s="90" t="str">
        <f t="shared" ref="G12:G17" si="1">A12</f>
        <v>2 X 48 X 26 FT 1/RL</v>
      </c>
      <c r="H12" s="91">
        <f t="shared" ref="H12:H17" si="2">B12</f>
        <v>0</v>
      </c>
      <c r="I12" s="92">
        <f t="shared" si="0"/>
        <v>3.2</v>
      </c>
      <c r="J12" s="92">
        <f t="shared" si="0"/>
        <v>3.1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" thickBot="1" x14ac:dyDescent="0.35">
      <c r="A13" s="43" t="s">
        <v>98</v>
      </c>
      <c r="B13" s="57">
        <v>120</v>
      </c>
      <c r="C13" s="42">
        <v>3.9140000000000001</v>
      </c>
      <c r="D13" s="42">
        <v>3.8</v>
      </c>
      <c r="F13" s="45">
        <f>1-F9</f>
        <v>1</v>
      </c>
      <c r="G13" s="41" t="str">
        <f t="shared" si="1"/>
        <v>2.5 X 48 X 20FT 1/RL</v>
      </c>
      <c r="H13" s="56">
        <f t="shared" si="2"/>
        <v>120</v>
      </c>
      <c r="I13" s="42">
        <f t="shared" si="0"/>
        <v>3.9140000000000001</v>
      </c>
      <c r="J13" s="42">
        <f t="shared" si="0"/>
        <v>3.8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3">
      <c r="A14" s="43" t="s">
        <v>99</v>
      </c>
      <c r="B14" s="57">
        <v>0</v>
      </c>
      <c r="C14" s="42">
        <v>4.84</v>
      </c>
      <c r="D14" s="42">
        <v>4.7</v>
      </c>
      <c r="F14" s="12"/>
      <c r="G14" s="90" t="str">
        <f t="shared" si="1"/>
        <v>3 X 48 X 18FT 1/RL</v>
      </c>
      <c r="H14" s="91">
        <f t="shared" si="2"/>
        <v>0</v>
      </c>
      <c r="I14" s="92">
        <f t="shared" si="0"/>
        <v>4.84</v>
      </c>
      <c r="J14" s="92">
        <f t="shared" si="0"/>
        <v>4.7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3">
      <c r="A15" s="43" t="s">
        <v>107</v>
      </c>
      <c r="B15" s="57">
        <v>180</v>
      </c>
      <c r="C15" s="42" t="s">
        <v>108</v>
      </c>
      <c r="D15" s="42">
        <v>4.7</v>
      </c>
      <c r="F15" s="12"/>
      <c r="G15" s="41" t="str">
        <f t="shared" si="1"/>
        <v>3 X 48 X 20.5FT 1/RL</v>
      </c>
      <c r="H15" s="56">
        <f t="shared" si="2"/>
        <v>180</v>
      </c>
      <c r="I15" s="42"/>
      <c r="J15" s="42">
        <f t="shared" si="0"/>
        <v>4.7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3">
      <c r="A16" s="43" t="s">
        <v>100</v>
      </c>
      <c r="B16" s="57">
        <v>120</v>
      </c>
      <c r="C16" s="42">
        <v>5.6</v>
      </c>
      <c r="D16" s="42">
        <v>5.4</v>
      </c>
      <c r="F16" s="12"/>
      <c r="G16" s="90" t="str">
        <f t="shared" si="1"/>
        <v>3.5 X 48 X 15FT 1/RL</v>
      </c>
      <c r="H16" s="91">
        <f t="shared" si="2"/>
        <v>120</v>
      </c>
      <c r="I16" s="92">
        <f t="shared" si="0"/>
        <v>5.6</v>
      </c>
      <c r="J16" s="92">
        <f t="shared" si="0"/>
        <v>5.4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3">
      <c r="A17" s="43" t="s">
        <v>101</v>
      </c>
      <c r="B17" s="57">
        <v>120</v>
      </c>
      <c r="C17" s="42">
        <v>6.5</v>
      </c>
      <c r="D17" s="42">
        <v>6.3</v>
      </c>
      <c r="F17" s="12"/>
      <c r="G17" s="41" t="str">
        <f t="shared" si="1"/>
        <v>4 X 48 X 13FT 1/RL</v>
      </c>
      <c r="H17" s="56">
        <f t="shared" si="2"/>
        <v>120</v>
      </c>
      <c r="I17" s="42">
        <f t="shared" si="0"/>
        <v>6.5</v>
      </c>
      <c r="J17" s="42">
        <f t="shared" si="0"/>
        <v>6.3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x14ac:dyDescent="0.3">
      <c r="F18" s="12"/>
      <c r="G18" s="47"/>
      <c r="H18" s="47"/>
      <c r="I18" s="48"/>
      <c r="J18" s="46"/>
      <c r="K18" s="46"/>
      <c r="L18" s="46"/>
      <c r="M18" s="46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3">
      <c r="F19" s="12"/>
      <c r="G19" s="47"/>
      <c r="H19" s="47"/>
      <c r="I19" s="46"/>
      <c r="J19" s="46"/>
      <c r="K19" s="46"/>
      <c r="L19" s="46"/>
      <c r="M19" s="46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3">
      <c r="F20" s="12"/>
      <c r="G20" s="47"/>
      <c r="H20" s="47"/>
      <c r="I20" s="46"/>
      <c r="J20" s="46"/>
      <c r="K20" s="46"/>
      <c r="L20" s="46"/>
      <c r="M20" s="46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3">
      <c r="F21" s="12"/>
      <c r="G21" s="47"/>
      <c r="H21" s="47"/>
      <c r="I21" s="46"/>
      <c r="J21" s="46"/>
      <c r="K21" s="46"/>
      <c r="L21" s="46"/>
      <c r="M21" s="46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3">
      <c r="F22" s="12"/>
      <c r="G22" s="30"/>
      <c r="H22" s="30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3">
      <c r="F23" s="12"/>
      <c r="G23" s="30"/>
      <c r="H23" s="3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3">
      <c r="F24" s="12"/>
      <c r="G24" s="30"/>
      <c r="H24" s="30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3">
      <c r="F25" s="12"/>
      <c r="G25" s="30"/>
      <c r="H25" s="30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3">
      <c r="F26" s="12"/>
      <c r="G26" s="30"/>
      <c r="H26" s="30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3">
      <c r="F27" s="12"/>
      <c r="G27" s="30"/>
      <c r="H27" s="30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3">
      <c r="F28" s="12"/>
      <c r="G28" s="30"/>
      <c r="H28" s="30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3">
      <c r="F29" s="12"/>
      <c r="G29" s="30"/>
      <c r="H29" s="30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3">
      <c r="F30" s="12"/>
      <c r="G30" s="30"/>
      <c r="H30" s="3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3">
      <c r="F31" s="12"/>
      <c r="G31" s="30"/>
      <c r="H31" s="30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3">
      <c r="F32" s="12"/>
      <c r="G32" s="30"/>
      <c r="H32" s="30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6:27" x14ac:dyDescent="0.3">
      <c r="F33" s="12"/>
      <c r="G33" s="30"/>
      <c r="H33" s="30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6:27" x14ac:dyDescent="0.3">
      <c r="F34" s="12"/>
      <c r="G34" s="30"/>
      <c r="H34" s="30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6:27" x14ac:dyDescent="0.3">
      <c r="F35" s="12"/>
      <c r="G35" s="30"/>
      <c r="H35" s="30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</sheetData>
  <sheetProtection algorithmName="SHA-512" hashValue="ad35S1ue6wNQq3YnQw9+FASPCgjQ2nFi2xekzMIM808wMY5x9GEAkfB3OMnEDqC/FKfqy5g4JXE8OrbnNLYGTg==" saltValue="/K1nN8lPtNQLBvnpfirhyQ==" spinCount="100000" sheet="1" objects="1" scenarios="1"/>
  <mergeCells count="3">
    <mergeCell ref="G8:J8"/>
    <mergeCell ref="G9:G10"/>
    <mergeCell ref="A6:D6"/>
  </mergeCells>
  <phoneticPr fontId="11" type="noConversion"/>
  <conditionalFormatting sqref="C11:D17">
    <cfRule type="cellIs" dxfId="2" priority="1" stopIfTrue="1" operator="equal">
      <formula>""</formula>
    </cfRule>
  </conditionalFormatting>
  <conditionalFormatting sqref="I11:J17">
    <cfRule type="cellIs" dxfId="1" priority="2" stopIfTrue="1" operator="equal">
      <formula>""</formula>
    </cfRule>
  </conditionalFormatting>
  <pageMargins left="0" right="0" top="0" bottom="0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KITRefPubId xmlns="338b9ae2-514f-4731-aebb-b673b578e8e0" xsi:nil="true"/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</TermName>
          <TermId xmlns="http://schemas.microsoft.com/office/infopath/2007/PartnerControls">acc15912-5681-4037-a85c-5b0fc7bbece7</TermId>
        </TermInfo>
        <TermInfo xmlns="http://schemas.microsoft.com/office/infopath/2007/PartnerControls">
          <TermName xmlns="http://schemas.microsoft.com/office/infopath/2007/PartnerControls">prices</TermName>
          <TermId xmlns="http://schemas.microsoft.com/office/infopath/2007/PartnerControls">9a156845-33d5-4ba1-ac0f-206ccd7d3357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b06e63fc-9b4e-4d8f-b3ee-b3e908b6b541</TermId>
        </TermInfo>
      </Terms>
    </DMSKeywordsTaxHTField0>
    <AudiencesTaxHTField0 xmlns="338b9ae2-514f-4731-aebb-b673b578e8e0">
      <Terms xmlns="http://schemas.microsoft.com/office/infopath/2007/PartnerControls"/>
    </Audience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Extension xmlns="c113be2e-d717-4248-9c80-2a0db45c5d3a">xlsx</Extension>
    <Stage xmlns="c113be2e-d717-4248-9c80-2a0db45c5d3a">Final</Stage>
    <ProjectName xmlns="c113be2e-d717-4248-9c80-2a0db45c5d3a" xsi:nil="true"/>
    <DocumentSetDescription xmlns="http://schemas.microsoft.com/sharepoint/v3">Fiberglas Pipe List Price Calculator</DocumentSetDescription>
    <_dlc_DocId xmlns="bf16e001-6e0a-41f6-b7fc-f0cc296fee81">70b82672-ca17-4d72-9ffd-7392ba5f3a40</_dlc_DocId>
    <PublishableLocations xmlns="c113be2e-d717-4248-9c80-2a0db45c5d3a">
      <Value>7</Value>
    </PublishableLocations>
    <Publish_x0020_Date xmlns="c113be2e-d717-4248-9c80-2a0db45c5d3a" xsi:nil="true"/>
    <ThumbnailURL xmlns="c113be2e-d717-4248-9c80-2a0db45c5d3a">
      <Url>http://whqv8501/DMS Project Thumbnails/Thumbnail_10023257.png</Url>
      <Description>http://whqv8501/DMS Project Thumbnails/Thumbnail_10023257.png</Description>
    </ThumbnailURL>
    <TaxCatchAll xmlns="c113be2e-d717-4248-9c80-2a0db45c5d3a">
      <Value>1869</Value>
      <Value>736</Value>
      <Value>6267</Value>
      <Value>3216</Value>
      <Value>3215</Value>
      <Value>3312</Value>
    </TaxCatchAll>
    <PublishOrNot xmlns="c113be2e-d717-4248-9c80-2a0db45c5d3a">true</PublishOrNot>
    <View_x0020_Comments xmlns="c113be2e-d717-4248-9c80-2a0db45c5d3a">
      <Url xsi:nil="true"/>
      <Description xsi:nil="true"/>
    </View_x0020_Comments>
    <CurrentProjectUrl xmlns="c113be2e-d717-4248-9c80-2a0db45c5d3a">
      <Url>http://whqv8501/BMGMarketing/My Projects/Fiberglas Pipe List Price Calculator</Url>
      <Description>http://whqv8501/BMGMarketing/My Projects/Fiberglas Pipe List Price Calculator</Description>
    </CurrentProjectUrl>
    <DocumentType xmlns="c113be2e-d717-4248-9c80-2a0db45c5d3a">Primary</DocumentType>
    <IconOverlay xmlns="http://schemas.microsoft.com/sharepoint/v4" xsi:nil="true"/>
    <ProjectStatus xmlns="c113be2e-d717-4248-9c80-2a0db45c5d3a">Project is getting published(Please Refresh page)</ProjectStatus>
    <DocProjectStatus xmlns="c113be2e-d717-4248-9c80-2a0db45c5d3a" xsi:nil="true"/>
    <Project_x0020_URL xmlns="c113be2e-d717-4248-9c80-2a0db45c5d3a">
      <Url xsi:nil="true"/>
      <Description xsi:nil="true"/>
    </Project_x0020_URL>
    <Target_x0020_Audiences xmlns="338b9ae2-514f-4731-aebb-b673b578e8e0" xsi:nil="true"/>
    <DocumentStage xmlns="c113be2e-d717-4248-9c80-2a0db45c5d3a">Final</DocumentStage>
    <KITSubPubId xmlns="338b9ae2-514f-4731-aebb-b673b578e8e0" xsi:nil="true"/>
    <PubId xmlns="c113be2e-d717-4248-9c80-2a0db45c5d3a">10023257</PubId>
    <ProjectLanguageTaxHTField0 xmlns="c113be2e-d717-4248-9c80-2a0db45c5d3a">
      <Terms xmlns="http://schemas.microsoft.com/office/infopath/2007/PartnerControls"/>
    </ProjectLanguageTaxHTField0>
    <_dlc_DocIdUrl xmlns="bf16e001-6e0a-41f6-b7fc-f0cc296fee81">
      <Url>http://whqv8501/BMGMarketing/_layouts/DocIdRedir.aspx?ID=70b82672-ca17-4d72-9ffd-7392ba5f3a40</Url>
      <Description>70b82672-ca17-4d72-9ffd-7392ba5f3a40</Description>
    </_dlc_DocIdUrl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 Pipe and Tank</TermName>
          <TermId xmlns="http://schemas.microsoft.com/office/infopath/2007/PartnerControls">4fa222a5-14b6-4a52-93ae-d49b79027110</TermId>
        </TermInfo>
      </Terms>
    </Product_x0020_Line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501F0-6A5B-4C12-9099-E815D0267B60}"/>
</file>

<file path=customXml/itemProps2.xml><?xml version="1.0" encoding="utf-8"?>
<ds:datastoreItem xmlns:ds="http://schemas.openxmlformats.org/officeDocument/2006/customXml" ds:itemID="{6715DA4F-5258-4DBC-8941-CD51E37E1A1B}"/>
</file>

<file path=customXml/itemProps3.xml><?xml version="1.0" encoding="utf-8"?>
<ds:datastoreItem xmlns:ds="http://schemas.openxmlformats.org/officeDocument/2006/customXml" ds:itemID="{9BACDFE0-639B-40D7-B866-9283F7315052}"/>
</file>

<file path=customXml/itemProps4.xml><?xml version="1.0" encoding="utf-8"?>
<ds:datastoreItem xmlns:ds="http://schemas.openxmlformats.org/officeDocument/2006/customXml" ds:itemID="{D4F61EB8-5E43-4DB0-942F-F27781169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US Pipe ASJ MAX</vt:lpstr>
      <vt:lpstr>US No Wrap</vt:lpstr>
      <vt:lpstr>US Flexwrap for Pipe and Tank</vt:lpstr>
      <vt:lpstr>'US Flexwrap for Pipe and Tank'!Print_Area</vt:lpstr>
      <vt:lpstr>'US Pipe ASJ MAX'!Print_Area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VanderPoel, Stephanie</dc:creator>
  <cp:keywords/>
  <dc:description/>
  <cp:lastModifiedBy>Knight, Melanie</cp:lastModifiedBy>
  <cp:revision/>
  <cp:lastPrinted>2025-05-28T15:30:31Z</cp:lastPrinted>
  <dcterms:created xsi:type="dcterms:W3CDTF">2020-04-23T11:51:14Z</dcterms:created>
  <dcterms:modified xsi:type="dcterms:W3CDTF">2025-05-28T15:36:37Z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09514efc-81ec-48b5-843f-cd04befb0aa9</vt:lpwstr>
  </property>
  <property fmtid="{D5CDD505-2E9C-101B-9397-08002B2CF9AE}" pid="3" name="TitusCorpClassification">
    <vt:lpwstr>Not Applicable</vt:lpwstr>
  </property>
  <property fmtid="{D5CDD505-2E9C-101B-9397-08002B2CF9AE}" pid="4" name="Audiences">
    <vt:lpwstr/>
  </property>
  <property fmtid="{D5CDD505-2E9C-101B-9397-08002B2CF9AE}" pid="5" name="ProjectLanguage">
    <vt:lpwstr/>
  </property>
  <property fmtid="{D5CDD505-2E9C-101B-9397-08002B2CF9AE}" pid="6" name="_dlc_policyId">
    <vt:lpwstr/>
  </property>
  <property fmtid="{D5CDD505-2E9C-101B-9397-08002B2CF9AE}" pid="7" name="ContentTypeId">
    <vt:lpwstr>0x01010038F8605499FF7944A85BB33A99481E9300DEF8CB2B3DE480459201DB24092CFAED</vt:lpwstr>
  </property>
  <property fmtid="{D5CDD505-2E9C-101B-9397-08002B2CF9AE}" pid="8" name="Product Line">
    <vt:lpwstr>3312;#Fiberglas Pipe and Tank|4fa222a5-14b6-4a52-93ae-d49b79027110</vt:lpwstr>
  </property>
  <property fmtid="{D5CDD505-2E9C-101B-9397-08002B2CF9AE}" pid="9" name="DMSKeywords">
    <vt:lpwstr>1869;#fiberglas|acc15912-5681-4037-a85c-5b0fc7bbece7;#6267;#prices|9a156845-33d5-4ba1-ac0f-206ccd7d3357;#3216;#Calculator|b06e63fc-9b4e-4d8f-b3ee-b3e908b6b541</vt:lpwstr>
  </property>
  <property fmtid="{D5CDD505-2E9C-101B-9397-08002B2CF9AE}" pid="10" name="ItemRetentionFormula">
    <vt:lpwstr/>
  </property>
  <property fmtid="{D5CDD505-2E9C-101B-9397-08002B2CF9AE}" pid="11" name="_dlc_DocIdItemGuid">
    <vt:lpwstr>c43002aa-ef26-4041-a4a8-22816cb8bf12</vt:lpwstr>
  </property>
  <property fmtid="{D5CDD505-2E9C-101B-9397-08002B2CF9AE}" pid="12" name="Program">
    <vt:lpwstr/>
  </property>
  <property fmtid="{D5CDD505-2E9C-101B-9397-08002B2CF9AE}" pid="13" name="DocumentCategory">
    <vt:lpwstr>3215;#Calculators/Slope Cards|e596f313-24fa-4d2f-a69d-44a514175895</vt:lpwstr>
  </property>
  <property fmtid="{D5CDD505-2E9C-101B-9397-08002B2CF9AE}" pid="14" name="_docset_NoMedatataSyncRequired">
    <vt:lpwstr>True</vt:lpwstr>
  </property>
  <property fmtid="{D5CDD505-2E9C-101B-9397-08002B2CF9AE}" pid="15" name="Business1">
    <vt:lpwstr>736;#EIS|f446a68d-b98f-4fad-b3bc-aaec495c9741</vt:lpwstr>
  </property>
</Properties>
</file>